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3"/>
  </bookViews>
  <sheets>
    <sheet name="IS" sheetId="1" r:id="rId1"/>
    <sheet name="BS" sheetId="2" r:id="rId2"/>
    <sheet name="equity" sheetId="3" r:id="rId3"/>
    <sheet name="Cflow" sheetId="4" r:id="rId4"/>
    <sheet name="GT_Custom" sheetId="5" state="hidden" r:id="rId5"/>
  </sheets>
  <definedNames>
    <definedName name="_xlnm.Print_Area" localSheetId="1">'BS'!$A$1:$G$54</definedName>
  </definedNames>
  <calcPr fullCalcOnLoad="1"/>
</workbook>
</file>

<file path=xl/sharedStrings.xml><?xml version="1.0" encoding="utf-8"?>
<sst xmlns="http://schemas.openxmlformats.org/spreadsheetml/2006/main" count="182" uniqueCount="150">
  <si>
    <t>GPRO TECHNOLOGIES BHD</t>
  </si>
  <si>
    <t>RM</t>
  </si>
  <si>
    <t>Inventories</t>
  </si>
  <si>
    <t>Receivables</t>
  </si>
  <si>
    <t>Cash and bank balances</t>
  </si>
  <si>
    <t>Payables</t>
  </si>
  <si>
    <t>Finance creditors</t>
  </si>
  <si>
    <t>GPRO TECHNOLOGIES BERHAD</t>
  </si>
  <si>
    <t>Cashflows from operating activities</t>
  </si>
  <si>
    <t>Adjustment for:</t>
  </si>
  <si>
    <t>Depreciation</t>
  </si>
  <si>
    <t>Amortisation of R &amp; D</t>
  </si>
  <si>
    <t>Interest expenses</t>
  </si>
  <si>
    <t>Interest income</t>
  </si>
  <si>
    <t>Changes in working capital:-</t>
  </si>
  <si>
    <t>Interest paid</t>
  </si>
  <si>
    <t>Interest received</t>
  </si>
  <si>
    <t>Cashflows from investing activities</t>
  </si>
  <si>
    <t>Repayment of finance creditors</t>
  </si>
  <si>
    <t>Net cash used in investing activities</t>
  </si>
  <si>
    <t>Cash and cash equivalents consist of:-</t>
  </si>
  <si>
    <t xml:space="preserve">   Fixed deposits with licensed banks</t>
  </si>
  <si>
    <t xml:space="preserve">    Cash and bank balances</t>
  </si>
  <si>
    <t>Ctrl</t>
  </si>
  <si>
    <t>Total</t>
  </si>
  <si>
    <t>Trade receivables</t>
  </si>
  <si>
    <t>Trade payables</t>
  </si>
  <si>
    <t>Basic</t>
  </si>
  <si>
    <t xml:space="preserve">Tax paid </t>
  </si>
  <si>
    <t>Distributable</t>
  </si>
  <si>
    <t>C1</t>
  </si>
  <si>
    <t>Custom 1</t>
  </si>
  <si>
    <t>C2</t>
  </si>
  <si>
    <t>Custom 2</t>
  </si>
  <si>
    <t>C3</t>
  </si>
  <si>
    <t>Custom 3</t>
  </si>
  <si>
    <t>C4</t>
  </si>
  <si>
    <t>Custom 4</t>
  </si>
  <si>
    <t>C5</t>
  </si>
  <si>
    <t>Custom 5</t>
  </si>
  <si>
    <t>C6</t>
  </si>
  <si>
    <t>Custom 6</t>
  </si>
  <si>
    <t>C7</t>
  </si>
  <si>
    <t>Custom 7</t>
  </si>
  <si>
    <t>C8</t>
  </si>
  <si>
    <t>Custom 8</t>
  </si>
  <si>
    <t>Exchange</t>
  </si>
  <si>
    <t>Revenue</t>
  </si>
  <si>
    <t>Cost of sales</t>
  </si>
  <si>
    <t>Gross profit</t>
  </si>
  <si>
    <t>Other income</t>
  </si>
  <si>
    <t>Selling and distribution costs</t>
  </si>
  <si>
    <t>Administration expenses</t>
  </si>
  <si>
    <t>Other expenses</t>
  </si>
  <si>
    <t>Finance cost</t>
  </si>
  <si>
    <t>Income tax expense</t>
  </si>
  <si>
    <t>Attributable to:</t>
  </si>
  <si>
    <t>Equity holders of the parent</t>
  </si>
  <si>
    <t>Minority interest</t>
  </si>
  <si>
    <t>Diluted</t>
  </si>
  <si>
    <t xml:space="preserve">AS AT </t>
  </si>
  <si>
    <t>ASSETS</t>
  </si>
  <si>
    <t>Non-current assets</t>
  </si>
  <si>
    <t>Property, plant and equipment</t>
  </si>
  <si>
    <t>Current assets</t>
  </si>
  <si>
    <t>TOTAL ASSETS</t>
  </si>
  <si>
    <t>EQUITY AND LIABILITIES</t>
  </si>
  <si>
    <t>Equity attributable to equity holders of the parent</t>
  </si>
  <si>
    <t>Share capital</t>
  </si>
  <si>
    <t>Share premium</t>
  </si>
  <si>
    <t>Exchange translation reserve</t>
  </si>
  <si>
    <t>Retained earnings</t>
  </si>
  <si>
    <t>Total equity</t>
  </si>
  <si>
    <t>Current liabilities</t>
  </si>
  <si>
    <t>Total liabilities</t>
  </si>
  <si>
    <t>TOTAL EQUITY AND LIABILITIES</t>
  </si>
  <si>
    <t>Net assets per share attributable to ordinary equity</t>
  </si>
  <si>
    <t>CONDENSED CONSOLIDATED STATEMENT OF CHANGES IN EQUITY</t>
  </si>
  <si>
    <t xml:space="preserve">  Attributable to Equity Holders of the Parent </t>
  </si>
  <si>
    <t xml:space="preserve">        Non-distributable</t>
  </si>
  <si>
    <t xml:space="preserve">Translation </t>
  </si>
  <si>
    <t>Retained</t>
  </si>
  <si>
    <t>Minority</t>
  </si>
  <si>
    <t>Share Capital</t>
  </si>
  <si>
    <t>Share Premium</t>
  </si>
  <si>
    <t>Reserve</t>
  </si>
  <si>
    <t>Earnings</t>
  </si>
  <si>
    <t>Interest</t>
  </si>
  <si>
    <t>Equity</t>
  </si>
  <si>
    <t>Foreign currency translation, representing</t>
  </si>
  <si>
    <t>Foreign currency translation, representing net</t>
  </si>
  <si>
    <t>and the accompanying explanatory notes attached  to the interim financial statements.</t>
  </si>
  <si>
    <t>The condensed consolidated cash flow statement should be read in conjunction with the audited financial</t>
  </si>
  <si>
    <t>interim financial statements</t>
  </si>
  <si>
    <t>Other payables and accruals</t>
  </si>
  <si>
    <t>Short term borrowings</t>
  </si>
  <si>
    <t>Other receivables,deposits and prepayments</t>
  </si>
  <si>
    <t>Tax recoverable</t>
  </si>
  <si>
    <t>Cashflows from financing activities</t>
  </si>
  <si>
    <t>Net changes in cash &amp; cash equivalents</t>
  </si>
  <si>
    <t xml:space="preserve">Cash and cash equivalents at beginning of period </t>
  </si>
  <si>
    <t>Exchange difference</t>
  </si>
  <si>
    <t>Cash and cash equivalents at end of period</t>
  </si>
  <si>
    <t xml:space="preserve">Less </t>
  </si>
  <si>
    <t>Fixed deposits pledged</t>
  </si>
  <si>
    <t>holders of the parent (sen):</t>
  </si>
  <si>
    <t>PPE written off</t>
  </si>
  <si>
    <t>Note</t>
  </si>
  <si>
    <t>A</t>
  </si>
  <si>
    <t>NOTE TO CONDENSED CONSOLIDATED CASH FLOW STATEMENTS</t>
  </si>
  <si>
    <t>Development expenditure</t>
  </si>
  <si>
    <t>Development expenditure incurred</t>
  </si>
  <si>
    <t>Loss for the period</t>
  </si>
  <si>
    <t>Loss before tax</t>
  </si>
  <si>
    <t>Loss per share attributable to equity</t>
  </si>
  <si>
    <t xml:space="preserve">Loss before taxation </t>
  </si>
  <si>
    <t>Operating loss before working capital changes</t>
  </si>
  <si>
    <t xml:space="preserve">Provision for doubtful debts </t>
  </si>
  <si>
    <t>holders of the parent (sen)</t>
  </si>
  <si>
    <t>Net cash used in financing activities</t>
  </si>
  <si>
    <t>31/03/2010</t>
  </si>
  <si>
    <t>31/03/2009</t>
  </si>
  <si>
    <t>The condensed consolidated income statements should be read in conjunction with the audited financial statements for the year ended 31 December 2009 and the accompanying explanatory notes attached to the interim financial statements.</t>
  </si>
  <si>
    <t>AS AT 31 MARCH 2010</t>
  </si>
  <si>
    <t>The condensed consolidated balance sheets should be read in conjunction with the audited financial statements for the year ended 31 December 2009 and the accompanying explanatory notes attached to the interim financial statements</t>
  </si>
  <si>
    <t>gains recognised directly in equity</t>
  </si>
  <si>
    <t>The condensed consolidated statement of changes in equity should be read in conjunction with the audited financial statements for the year ended 31 December 2009</t>
  </si>
  <si>
    <t>net losses recognised directly in equity</t>
  </si>
  <si>
    <t>Net loss for the period</t>
  </si>
  <si>
    <t>Cash generated from/(used in) operations</t>
  </si>
  <si>
    <t>Net cash generated from/(used in) operating activities</t>
  </si>
  <si>
    <t>Repayment of banker acceptance &amp; project financing</t>
  </si>
  <si>
    <t>statements for the year ended 31 December 2009 and the accompanying explanatory notes attached to the</t>
  </si>
  <si>
    <t>CONDENSED CONSOLIDATED STATEMENT OF INCOME</t>
  </si>
  <si>
    <t>FOR THE FINANCIAL PERIOD ENDED 31 MARCH 2010</t>
  </si>
  <si>
    <t>3 months ended</t>
  </si>
  <si>
    <t>Period ended</t>
  </si>
  <si>
    <t>CONDENSED CONSOLIDATED STATEMENT OF FINANCIAL POSITION</t>
  </si>
  <si>
    <t>(Audited)</t>
  </si>
  <si>
    <t xml:space="preserve"> (Unaudited)</t>
  </si>
  <si>
    <t>(The figures have not been audited)</t>
  </si>
  <si>
    <t>3 months ended 31 March 2010</t>
  </si>
  <si>
    <t>Balance at 1/1/2010</t>
  </si>
  <si>
    <t>Balance at 31/03/2010</t>
  </si>
  <si>
    <t>3 months ended 31 March 2009</t>
  </si>
  <si>
    <t>Balance at 1/1/2009</t>
  </si>
  <si>
    <t>Balance at 31/03/2009</t>
  </si>
  <si>
    <t>CONDENSED CONSOLIDATED STATEMENT OF CASH FLOW</t>
  </si>
  <si>
    <t>3 months</t>
  </si>
  <si>
    <t>ended</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</si>
</sst>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 (&quot;#,##0\);&quot; -&quot;#\ ;@\ "/>
    <numFmt numFmtId="173" formatCode="#,##0.00\ ;&quot; (&quot;#,##0.00\);&quot; -&quot;#\ ;@\ "/>
    <numFmt numFmtId="174" formatCode="mm/yy"/>
    <numFmt numFmtId="175" formatCode="#,##0\ ;&quot; (&quot;#,##0\);&quot; - &quot;;@\ "/>
    <numFmt numFmtId="176" formatCode="#,##0\ _$;\-#,##0\ _$"/>
    <numFmt numFmtId="177" formatCode="#,##0&quot;   &quot;;\-#,##0&quot;   &quot;"/>
    <numFmt numFmtId="178" formatCode="[$-409]dddd\,\ mmmm\ dd\,\ yyyy"/>
    <numFmt numFmtId="179" formatCode="[$-409]d\-mmm\-yy;@"/>
    <numFmt numFmtId="180" formatCode="_(* #,##0.000_);_(* \(#,##0.000\);_(* &quot;-&quot;??_);_(@_)"/>
    <numFmt numFmtId="181" formatCode="_(* #,##0.0_);_(* \(#,##0.0\);_(* &quot;-&quot;??_);_(@_)"/>
    <numFmt numFmtId="182" formatCode="_(* #,##0_);_(* \(#,##0\);_(* &quot;-&quot;??_);_(@_)"/>
    <numFmt numFmtId="183" formatCode="#,##0.0\ ;&quot; (&quot;#,##0.0\);&quot; -&quot;#.0\ ;@\ "/>
    <numFmt numFmtId="184" formatCode="#,##0.00\ ;&quot; (&quot;#,##0.00\);&quot; -&quot;#.00\ ;@\ "/>
    <numFmt numFmtId="185" formatCode="0.00_);\(0.00\)"/>
    <numFmt numFmtId="186" formatCode="0_);\(0\)"/>
    <numFmt numFmtId="187" formatCode="_-* #,##0.00\ _$_-;\-* #,##0.00\ _$_-;_-* &quot;-&quot;??\ _$_-;_-@_-"/>
    <numFmt numFmtId="188" formatCode="_-* #,##0\ _$_-;\-* #,##0\ _$_-;_-* &quot;-&quot;??\ _$_-;_-@_-"/>
    <numFmt numFmtId="189" formatCode="[$-409]dd\-mmm\-yy;@"/>
    <numFmt numFmtId="190" formatCode="0.0%"/>
  </numFmts>
  <fonts count="56">
    <font>
      <sz val="10"/>
      <name val="Arial"/>
      <family val="0"/>
    </font>
    <font>
      <b/>
      <sz val="10"/>
      <name val="Times New Roman"/>
      <family val="1"/>
    </font>
    <font>
      <sz val="10"/>
      <name val="Times New Roman"/>
      <family val="1"/>
    </font>
    <font>
      <sz val="11"/>
      <name val="MS Sans Serif"/>
      <family val="2"/>
    </font>
    <font>
      <b/>
      <sz val="8"/>
      <name val="Times New Roman"/>
      <family val="1"/>
    </font>
    <font>
      <sz val="8"/>
      <name val="Times New Roman"/>
      <family val="1"/>
    </font>
    <font>
      <sz val="8"/>
      <name val="Arial"/>
      <family val="2"/>
    </font>
    <font>
      <b/>
      <sz val="8"/>
      <color indexed="8"/>
      <name val="Times New Roman"/>
      <family val="1"/>
    </font>
    <font>
      <sz val="8"/>
      <color indexed="8"/>
      <name val="Times New Roman"/>
      <family val="1"/>
    </font>
    <font>
      <i/>
      <sz val="8"/>
      <color indexed="8"/>
      <name val="Times New Roman"/>
      <family val="1"/>
    </font>
    <font>
      <u val="single"/>
      <sz val="8"/>
      <color indexed="8"/>
      <name val="Times New Roman"/>
      <family val="1"/>
    </font>
    <font>
      <sz val="10"/>
      <name val="Arial Narrow"/>
      <family val="2"/>
    </font>
    <font>
      <b/>
      <sz val="8"/>
      <name val="Arial"/>
      <family val="2"/>
    </font>
    <font>
      <b/>
      <sz val="10"/>
      <color indexed="10"/>
      <name val="Standard Tickmarks"/>
      <family val="2"/>
    </font>
    <font>
      <u val="single"/>
      <sz val="8"/>
      <name val="Times New Roman"/>
      <family val="1"/>
    </font>
    <font>
      <b/>
      <sz val="12"/>
      <color indexed="10"/>
      <name val="Times New Roman"/>
      <family val="1"/>
    </font>
    <font>
      <sz val="10"/>
      <color indexed="9"/>
      <name val="Times New Roman"/>
      <family val="1"/>
    </font>
    <font>
      <sz val="8"/>
      <color indexed="9"/>
      <name val="Times New Roman"/>
      <family val="1"/>
    </font>
    <font>
      <sz val="8"/>
      <color indexed="9"/>
      <name val="Arial"/>
      <family val="2"/>
    </font>
    <font>
      <sz val="10"/>
      <color indexed="9"/>
      <name val="Arial"/>
      <family val="2"/>
    </font>
    <font>
      <sz val="8"/>
      <color indexed="12"/>
      <name val="Times New Roman"/>
      <family val="1"/>
    </font>
    <font>
      <sz val="10"/>
      <color indexed="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color indexed="8"/>
      </top>
      <bottom style="double">
        <color indexed="8"/>
      </bottom>
    </border>
    <border>
      <left>
        <color indexed="63"/>
      </left>
      <right>
        <color indexed="63"/>
      </right>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3"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62">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1" fillId="0" borderId="0" xfId="0" applyFont="1" applyAlignment="1">
      <alignment/>
    </xf>
    <xf numFmtId="0" fontId="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0" xfId="0" applyFont="1" applyAlignment="1">
      <alignment horizontal="left"/>
    </xf>
    <xf numFmtId="0" fontId="4" fillId="0" borderId="0" xfId="0" applyFont="1" applyAlignment="1">
      <alignment horizontal="center"/>
    </xf>
    <xf numFmtId="0" fontId="4" fillId="0" borderId="0" xfId="0" applyFont="1" applyFill="1" applyAlignment="1">
      <alignment horizontal="left"/>
    </xf>
    <xf numFmtId="0" fontId="5" fillId="0" borderId="0" xfId="0" applyFont="1" applyAlignment="1">
      <alignment/>
    </xf>
    <xf numFmtId="0" fontId="6" fillId="0" borderId="0" xfId="0" applyFont="1" applyAlignment="1">
      <alignment/>
    </xf>
    <xf numFmtId="0" fontId="4" fillId="0" borderId="0" xfId="0" applyFont="1" applyAlignment="1">
      <alignment/>
    </xf>
    <xf numFmtId="49" fontId="4" fillId="0" borderId="0" xfId="0" applyNumberFormat="1" applyFont="1" applyAlignment="1">
      <alignment/>
    </xf>
    <xf numFmtId="0" fontId="4" fillId="0" borderId="0" xfId="0" applyFont="1" applyFill="1" applyAlignment="1">
      <alignment horizontal="center"/>
    </xf>
    <xf numFmtId="0" fontId="4" fillId="0" borderId="10" xfId="0" applyFont="1" applyBorder="1" applyAlignment="1">
      <alignment horizontal="center"/>
    </xf>
    <xf numFmtId="0" fontId="5" fillId="0" borderId="0" xfId="0" applyFont="1" applyAlignment="1">
      <alignment horizontal="center"/>
    </xf>
    <xf numFmtId="172" fontId="5" fillId="0" borderId="0" xfId="42" applyNumberFormat="1" applyFont="1" applyFill="1" applyBorder="1" applyAlignment="1" applyProtection="1">
      <alignment/>
      <protection/>
    </xf>
    <xf numFmtId="0" fontId="5" fillId="0" borderId="0" xfId="0" applyFont="1" applyFill="1" applyAlignment="1">
      <alignment/>
    </xf>
    <xf numFmtId="0" fontId="5" fillId="0" borderId="0" xfId="57" applyFont="1" applyFill="1">
      <alignment/>
      <protection/>
    </xf>
    <xf numFmtId="0" fontId="5" fillId="0" borderId="0" xfId="0" applyFont="1" applyAlignment="1">
      <alignment/>
    </xf>
    <xf numFmtId="0" fontId="4" fillId="0" borderId="0" xfId="0" applyFont="1" applyBorder="1" applyAlignment="1">
      <alignment/>
    </xf>
    <xf numFmtId="0" fontId="5" fillId="0" borderId="0" xfId="0" applyFont="1" applyBorder="1" applyAlignment="1">
      <alignment/>
    </xf>
    <xf numFmtId="0" fontId="4" fillId="0" borderId="0" xfId="0" applyFont="1" applyBorder="1" applyAlignment="1">
      <alignment horizontal="center"/>
    </xf>
    <xf numFmtId="0" fontId="4" fillId="0" borderId="11" xfId="0" applyFont="1" applyBorder="1" applyAlignment="1">
      <alignment horizontal="center"/>
    </xf>
    <xf numFmtId="0" fontId="5" fillId="0" borderId="0" xfId="0" applyFont="1" applyAlignment="1">
      <alignment horizontal="center"/>
    </xf>
    <xf numFmtId="175" fontId="7" fillId="0" borderId="0" xfId="0" applyNumberFormat="1" applyFont="1" applyFill="1" applyAlignment="1">
      <alignment horizontal="left"/>
    </xf>
    <xf numFmtId="175" fontId="8" fillId="0" borderId="0" xfId="0" applyNumberFormat="1" applyFont="1" applyFill="1" applyAlignment="1">
      <alignment horizontal="left"/>
    </xf>
    <xf numFmtId="175" fontId="8" fillId="0" borderId="0" xfId="0" applyNumberFormat="1" applyFont="1" applyFill="1" applyAlignment="1">
      <alignment horizontal="right"/>
    </xf>
    <xf numFmtId="175" fontId="8" fillId="0" borderId="0" xfId="0" applyNumberFormat="1" applyFont="1" applyFill="1" applyAlignment="1">
      <alignment/>
    </xf>
    <xf numFmtId="175" fontId="9" fillId="0" borderId="0" xfId="0" applyNumberFormat="1" applyFont="1" applyFill="1" applyAlignment="1">
      <alignment horizontal="left"/>
    </xf>
    <xf numFmtId="175" fontId="8" fillId="0" borderId="0" xfId="55" applyNumberFormat="1" applyFont="1" applyFill="1" applyAlignment="1">
      <alignment horizontal="left"/>
      <protection/>
    </xf>
    <xf numFmtId="175" fontId="8" fillId="0" borderId="12" xfId="0" applyNumberFormat="1" applyFont="1" applyFill="1" applyBorder="1" applyAlignment="1">
      <alignment horizontal="right"/>
    </xf>
    <xf numFmtId="175" fontId="8" fillId="0" borderId="13" xfId="0" applyNumberFormat="1" applyFont="1" applyFill="1" applyBorder="1" applyAlignment="1">
      <alignment horizontal="right"/>
    </xf>
    <xf numFmtId="176" fontId="5" fillId="0" borderId="0" xfId="0" applyNumberFormat="1" applyFont="1" applyAlignment="1">
      <alignment/>
    </xf>
    <xf numFmtId="0" fontId="1" fillId="0" borderId="0" xfId="0" applyFont="1" applyBorder="1" applyAlignment="1">
      <alignment horizontal="center"/>
    </xf>
    <xf numFmtId="0" fontId="1" fillId="0" borderId="0" xfId="0" applyFont="1" applyAlignment="1">
      <alignment/>
    </xf>
    <xf numFmtId="0" fontId="5" fillId="0" borderId="0" xfId="56" applyFont="1" applyFill="1">
      <alignment/>
      <protection/>
    </xf>
    <xf numFmtId="3" fontId="4" fillId="0" borderId="0" xfId="0" applyNumberFormat="1" applyFont="1" applyAlignment="1">
      <alignment horizontal="left"/>
    </xf>
    <xf numFmtId="0" fontId="6" fillId="0" borderId="0" xfId="0" applyFont="1" applyAlignment="1">
      <alignment/>
    </xf>
    <xf numFmtId="3" fontId="4" fillId="0" borderId="0" xfId="0" applyNumberFormat="1" applyFont="1" applyAlignment="1">
      <alignment horizontal="center"/>
    </xf>
    <xf numFmtId="3" fontId="4" fillId="0" borderId="10" xfId="0" applyNumberFormat="1" applyFont="1" applyBorder="1" applyAlignment="1">
      <alignment horizontal="center"/>
    </xf>
    <xf numFmtId="3" fontId="5" fillId="0" borderId="0" xfId="42" applyNumberFormat="1" applyFont="1" applyFill="1" applyBorder="1" applyAlignment="1" applyProtection="1">
      <alignment/>
      <protection/>
    </xf>
    <xf numFmtId="0" fontId="4" fillId="0" borderId="0" xfId="0" applyFont="1" applyAlignment="1">
      <alignment/>
    </xf>
    <xf numFmtId="9" fontId="6" fillId="0" borderId="0" xfId="0" applyNumberFormat="1" applyFont="1" applyAlignment="1">
      <alignment/>
    </xf>
    <xf numFmtId="3" fontId="5" fillId="0" borderId="0" xfId="42" applyNumberFormat="1" applyFont="1" applyBorder="1" applyAlignment="1">
      <alignment/>
    </xf>
    <xf numFmtId="187" fontId="5" fillId="0" borderId="0" xfId="42" applyNumberFormat="1" applyFont="1" applyAlignment="1">
      <alignment/>
    </xf>
    <xf numFmtId="3" fontId="5" fillId="0" borderId="0" xfId="0" applyNumberFormat="1" applyFont="1" applyAlignment="1">
      <alignment/>
    </xf>
    <xf numFmtId="3" fontId="6" fillId="0" borderId="0" xfId="0" applyNumberFormat="1" applyFont="1" applyAlignment="1">
      <alignment/>
    </xf>
    <xf numFmtId="3" fontId="6" fillId="0" borderId="0" xfId="0" applyNumberFormat="1" applyFont="1" applyAlignment="1">
      <alignment/>
    </xf>
    <xf numFmtId="0" fontId="1" fillId="0" borderId="0" xfId="0" applyFont="1" applyAlignment="1">
      <alignment horizontal="center" wrapText="1"/>
    </xf>
    <xf numFmtId="15" fontId="1" fillId="0" borderId="10" xfId="0" applyNumberFormat="1" applyFont="1" applyBorder="1" applyAlignment="1">
      <alignment horizontal="center"/>
    </xf>
    <xf numFmtId="0" fontId="1" fillId="0" borderId="0" xfId="0" applyFont="1" applyBorder="1" applyAlignment="1">
      <alignment/>
    </xf>
    <xf numFmtId="172" fontId="2" fillId="0" borderId="0" xfId="42" applyNumberFormat="1" applyFont="1" applyFill="1" applyBorder="1" applyAlignment="1" applyProtection="1">
      <alignment/>
      <protection/>
    </xf>
    <xf numFmtId="172" fontId="2" fillId="0" borderId="0" xfId="42" applyNumberFormat="1" applyFont="1" applyFill="1" applyBorder="1" applyAlignment="1" applyProtection="1">
      <alignment horizontal="right"/>
      <protection/>
    </xf>
    <xf numFmtId="172" fontId="2" fillId="0" borderId="14" xfId="42" applyNumberFormat="1" applyFont="1" applyFill="1" applyBorder="1" applyAlignment="1" applyProtection="1">
      <alignment/>
      <protection/>
    </xf>
    <xf numFmtId="0" fontId="2" fillId="0" borderId="0" xfId="0" applyFont="1" applyAlignment="1">
      <alignment/>
    </xf>
    <xf numFmtId="172" fontId="2" fillId="0" borderId="13" xfId="42" applyNumberFormat="1" applyFont="1" applyFill="1" applyBorder="1" applyAlignment="1" applyProtection="1">
      <alignment/>
      <protection/>
    </xf>
    <xf numFmtId="172" fontId="2" fillId="0" borderId="15" xfId="42" applyNumberFormat="1" applyFont="1" applyFill="1" applyBorder="1" applyAlignment="1" applyProtection="1">
      <alignment/>
      <protection/>
    </xf>
    <xf numFmtId="172" fontId="2" fillId="0" borderId="16" xfId="42" applyNumberFormat="1" applyFont="1" applyFill="1" applyBorder="1" applyAlignment="1" applyProtection="1">
      <alignment/>
      <protection/>
    </xf>
    <xf numFmtId="0" fontId="2" fillId="0" borderId="0" xfId="0" applyFont="1" applyFill="1" applyAlignment="1">
      <alignment/>
    </xf>
    <xf numFmtId="172" fontId="2" fillId="0" borderId="12" xfId="42" applyNumberFormat="1" applyFont="1" applyFill="1" applyBorder="1" applyAlignment="1" applyProtection="1">
      <alignment/>
      <protection/>
    </xf>
    <xf numFmtId="0" fontId="6" fillId="0" borderId="0" xfId="0" applyFont="1" applyAlignment="1">
      <alignment horizontal="center"/>
    </xf>
    <xf numFmtId="0" fontId="4" fillId="0" borderId="0" xfId="0" applyFont="1" applyBorder="1" applyAlignment="1">
      <alignment horizontal="center"/>
    </xf>
    <xf numFmtId="182" fontId="6" fillId="0" borderId="0" xfId="0" applyNumberFormat="1" applyFont="1" applyAlignment="1">
      <alignment/>
    </xf>
    <xf numFmtId="188" fontId="6" fillId="0" borderId="0" xfId="0" applyNumberFormat="1" applyFont="1" applyAlignment="1">
      <alignment/>
    </xf>
    <xf numFmtId="188" fontId="6" fillId="0" borderId="0" xfId="0" applyNumberFormat="1" applyFont="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left"/>
    </xf>
    <xf numFmtId="0" fontId="6" fillId="0" borderId="0" xfId="0" applyFont="1" applyFill="1" applyAlignment="1">
      <alignment horizontal="center"/>
    </xf>
    <xf numFmtId="0" fontId="12" fillId="0" borderId="0" xfId="0" applyFont="1" applyFill="1" applyAlignment="1">
      <alignment horizontal="center"/>
    </xf>
    <xf numFmtId="0" fontId="11" fillId="0" borderId="0" xfId="0" applyFont="1" applyFill="1" applyBorder="1" applyAlignment="1">
      <alignment vertical="center"/>
    </xf>
    <xf numFmtId="0" fontId="2" fillId="0" borderId="0" xfId="0" applyFont="1" applyFill="1" applyAlignment="1">
      <alignment horizontal="center"/>
    </xf>
    <xf numFmtId="184" fontId="2" fillId="0" borderId="0" xfId="42" applyNumberFormat="1" applyFont="1" applyFill="1" applyBorder="1" applyAlignment="1" applyProtection="1">
      <alignment/>
      <protection/>
    </xf>
    <xf numFmtId="37" fontId="2" fillId="0" borderId="0" xfId="0" applyNumberFormat="1" applyFont="1" applyAlignment="1">
      <alignment horizontal="right"/>
    </xf>
    <xf numFmtId="43" fontId="5" fillId="0" borderId="0" xfId="42" applyFont="1" applyBorder="1" applyAlignment="1">
      <alignment/>
    </xf>
    <xf numFmtId="43" fontId="5" fillId="0" borderId="0" xfId="42" applyFont="1" applyBorder="1" applyAlignment="1" quotePrefix="1">
      <alignment horizontal="right"/>
    </xf>
    <xf numFmtId="175" fontId="7" fillId="0" borderId="0" xfId="56" applyNumberFormat="1" applyFont="1" applyFill="1" applyAlignment="1">
      <alignment horizontal="left"/>
      <protection/>
    </xf>
    <xf numFmtId="175" fontId="8" fillId="0" borderId="0" xfId="56" applyNumberFormat="1" applyFont="1" applyFill="1" applyAlignment="1">
      <alignment horizontal="left"/>
      <protection/>
    </xf>
    <xf numFmtId="37" fontId="8" fillId="0" borderId="0" xfId="42" applyNumberFormat="1" applyFont="1" applyFill="1" applyAlignment="1">
      <alignment horizontal="right"/>
    </xf>
    <xf numFmtId="37" fontId="8" fillId="0" borderId="0" xfId="42" applyNumberFormat="1" applyFont="1" applyFill="1" applyAlignment="1">
      <alignment horizontal="left"/>
    </xf>
    <xf numFmtId="37" fontId="5" fillId="0" borderId="0" xfId="56" applyNumberFormat="1" applyFont="1" applyFill="1">
      <alignment/>
      <protection/>
    </xf>
    <xf numFmtId="0" fontId="6" fillId="0" borderId="0" xfId="56" applyFont="1" applyFill="1">
      <alignment/>
      <protection/>
    </xf>
    <xf numFmtId="175" fontId="9" fillId="0" borderId="0" xfId="56" applyNumberFormat="1" applyFont="1" applyFill="1" applyAlignment="1">
      <alignment horizontal="left"/>
      <protection/>
    </xf>
    <xf numFmtId="37" fontId="5" fillId="0" borderId="0" xfId="42" applyNumberFormat="1" applyFont="1" applyFill="1" applyAlignment="1">
      <alignment horizontal="right"/>
    </xf>
    <xf numFmtId="37" fontId="5" fillId="0" borderId="0" xfId="42" applyNumberFormat="1" applyFont="1" applyFill="1" applyAlignment="1">
      <alignment/>
    </xf>
    <xf numFmtId="43" fontId="5" fillId="0" borderId="0" xfId="42" applyFont="1" applyFill="1" applyAlignment="1">
      <alignment horizontal="right"/>
    </xf>
    <xf numFmtId="43" fontId="5" fillId="0" borderId="0" xfId="42" applyFont="1" applyFill="1" applyAlignment="1">
      <alignment/>
    </xf>
    <xf numFmtId="37" fontId="5" fillId="0" borderId="14" xfId="42" applyNumberFormat="1" applyFont="1" applyFill="1" applyBorder="1" applyAlignment="1">
      <alignment horizontal="right"/>
    </xf>
    <xf numFmtId="37" fontId="13" fillId="0" borderId="0" xfId="56" applyNumberFormat="1" applyFont="1" applyFill="1" applyAlignment="1">
      <alignment horizontal="center"/>
      <protection/>
    </xf>
    <xf numFmtId="37" fontId="8" fillId="0" borderId="17" xfId="42" applyNumberFormat="1" applyFont="1" applyFill="1" applyBorder="1" applyAlignment="1">
      <alignment horizontal="right"/>
    </xf>
    <xf numFmtId="37" fontId="10" fillId="0" borderId="0" xfId="42" applyNumberFormat="1" applyFont="1" applyFill="1" applyAlignment="1">
      <alignment horizontal="right"/>
    </xf>
    <xf numFmtId="37" fontId="8" fillId="0" borderId="0" xfId="42" applyNumberFormat="1" applyFont="1" applyFill="1" applyBorder="1" applyAlignment="1">
      <alignment horizontal="right"/>
    </xf>
    <xf numFmtId="37" fontId="8" fillId="0" borderId="12" xfId="42" applyNumberFormat="1" applyFont="1" applyFill="1" applyBorder="1" applyAlignment="1">
      <alignment horizontal="right"/>
    </xf>
    <xf numFmtId="37" fontId="8" fillId="0" borderId="15" xfId="42" applyNumberFormat="1" applyFont="1" applyFill="1" applyBorder="1" applyAlignment="1">
      <alignment horizontal="right"/>
    </xf>
    <xf numFmtId="0" fontId="0" fillId="0" borderId="0" xfId="0" applyAlignment="1">
      <alignment/>
    </xf>
    <xf numFmtId="0" fontId="4" fillId="0" borderId="0" xfId="0" applyFont="1" applyAlignment="1">
      <alignment/>
    </xf>
    <xf numFmtId="0" fontId="14" fillId="0" borderId="0" xfId="0" applyFont="1" applyAlignment="1">
      <alignment horizontal="center"/>
    </xf>
    <xf numFmtId="175" fontId="8" fillId="0" borderId="0" xfId="56" applyNumberFormat="1" applyFont="1" applyFill="1" applyAlignment="1">
      <alignment horizontal="center"/>
      <protection/>
    </xf>
    <xf numFmtId="175" fontId="7" fillId="0" borderId="0" xfId="56" applyNumberFormat="1" applyFont="1" applyFill="1" applyAlignment="1">
      <alignment horizontal="center"/>
      <protection/>
    </xf>
    <xf numFmtId="0" fontId="4" fillId="0" borderId="0" xfId="0" applyFont="1" applyFill="1" applyAlignment="1">
      <alignment/>
    </xf>
    <xf numFmtId="182" fontId="5" fillId="0" borderId="0" xfId="42" applyNumberFormat="1" applyFont="1" applyFill="1" applyAlignment="1">
      <alignment/>
    </xf>
    <xf numFmtId="0" fontId="5" fillId="0" borderId="0" xfId="0" applyFont="1" applyFill="1" applyAlignment="1">
      <alignment horizontal="center"/>
    </xf>
    <xf numFmtId="0" fontId="2" fillId="0" borderId="0" xfId="0" applyFont="1" applyFill="1" applyAlignment="1">
      <alignment/>
    </xf>
    <xf numFmtId="0" fontId="15" fillId="0" borderId="0" xfId="0" applyFont="1" applyAlignment="1">
      <alignment/>
    </xf>
    <xf numFmtId="172" fontId="16" fillId="0" borderId="0" xfId="42" applyNumberFormat="1" applyFont="1" applyFill="1" applyBorder="1" applyAlignment="1" applyProtection="1">
      <alignment/>
      <protection/>
    </xf>
    <xf numFmtId="0" fontId="5" fillId="0" borderId="0" xfId="0" applyFont="1" applyBorder="1" applyAlignment="1">
      <alignment horizontal="center"/>
    </xf>
    <xf numFmtId="0" fontId="4" fillId="0" borderId="0" xfId="0" applyFont="1" applyAlignment="1">
      <alignment horizontal="center"/>
    </xf>
    <xf numFmtId="0" fontId="4" fillId="0" borderId="0" xfId="0" applyFont="1" applyFill="1" applyAlignment="1">
      <alignment horizontal="center"/>
    </xf>
    <xf numFmtId="0" fontId="5" fillId="0" borderId="0" xfId="0" applyFont="1" applyFill="1" applyAlignment="1">
      <alignment/>
    </xf>
    <xf numFmtId="182" fontId="5" fillId="0" borderId="0" xfId="0" applyNumberFormat="1" applyFont="1" applyFill="1" applyAlignment="1">
      <alignment/>
    </xf>
    <xf numFmtId="182" fontId="5" fillId="0" borderId="0" xfId="0" applyNumberFormat="1" applyFont="1" applyFill="1" applyAlignment="1">
      <alignment horizontal="right"/>
    </xf>
    <xf numFmtId="182" fontId="5" fillId="0" borderId="0" xfId="0" applyNumberFormat="1" applyFont="1" applyFill="1" applyBorder="1" applyAlignment="1">
      <alignment/>
    </xf>
    <xf numFmtId="182" fontId="5" fillId="0" borderId="0" xfId="0" applyNumberFormat="1" applyFont="1" applyFill="1" applyBorder="1" applyAlignment="1">
      <alignment horizontal="right"/>
    </xf>
    <xf numFmtId="182" fontId="5" fillId="0" borderId="15" xfId="0" applyNumberFormat="1" applyFont="1" applyFill="1" applyBorder="1" applyAlignment="1">
      <alignment/>
    </xf>
    <xf numFmtId="182" fontId="5" fillId="0" borderId="0" xfId="0" applyNumberFormat="1" applyFont="1" applyAlignment="1">
      <alignment/>
    </xf>
    <xf numFmtId="182" fontId="5" fillId="0" borderId="0" xfId="0" applyNumberFormat="1" applyFont="1" applyAlignment="1">
      <alignment horizontal="right"/>
    </xf>
    <xf numFmtId="182" fontId="5" fillId="0" borderId="0" xfId="0" applyNumberFormat="1" applyFont="1" applyBorder="1" applyAlignment="1">
      <alignment/>
    </xf>
    <xf numFmtId="182" fontId="5" fillId="0" borderId="15" xfId="0" applyNumberFormat="1" applyFont="1" applyBorder="1" applyAlignment="1">
      <alignment/>
    </xf>
    <xf numFmtId="175" fontId="17" fillId="0" borderId="0" xfId="56" applyNumberFormat="1" applyFont="1" applyFill="1" applyAlignment="1">
      <alignment horizontal="left"/>
      <protection/>
    </xf>
    <xf numFmtId="0" fontId="16" fillId="0" borderId="0" xfId="0" applyFont="1" applyFill="1" applyAlignment="1">
      <alignment/>
    </xf>
    <xf numFmtId="0" fontId="16" fillId="0" borderId="0" xfId="0" applyFont="1" applyFill="1" applyAlignment="1">
      <alignment horizontal="center"/>
    </xf>
    <xf numFmtId="37" fontId="17" fillId="0" borderId="0" xfId="56" applyNumberFormat="1" applyFont="1" applyFill="1">
      <alignment/>
      <protection/>
    </xf>
    <xf numFmtId="0" fontId="17" fillId="0" borderId="0" xfId="56" applyFont="1" applyFill="1">
      <alignment/>
      <protection/>
    </xf>
    <xf numFmtId="0" fontId="18" fillId="0" borderId="0" xfId="56" applyFont="1" applyFill="1">
      <alignment/>
      <protection/>
    </xf>
    <xf numFmtId="0" fontId="16" fillId="0" borderId="0" xfId="0" applyFont="1" applyAlignment="1">
      <alignment/>
    </xf>
    <xf numFmtId="0" fontId="19" fillId="0" borderId="0" xfId="0" applyFont="1" applyAlignment="1">
      <alignment/>
    </xf>
    <xf numFmtId="0" fontId="19" fillId="0" borderId="0" xfId="0" applyFont="1" applyAlignment="1">
      <alignment/>
    </xf>
    <xf numFmtId="182" fontId="5" fillId="0" borderId="18" xfId="42" applyNumberFormat="1" applyFont="1" applyFill="1" applyBorder="1" applyAlignment="1" applyProtection="1">
      <alignment/>
      <protection/>
    </xf>
    <xf numFmtId="182" fontId="5" fillId="0" borderId="10" xfId="42" applyNumberFormat="1" applyFont="1" applyFill="1" applyBorder="1" applyAlignment="1" applyProtection="1">
      <alignment/>
      <protection/>
    </xf>
    <xf numFmtId="182" fontId="5" fillId="0" borderId="0" xfId="42" applyNumberFormat="1" applyFont="1" applyFill="1" applyBorder="1" applyAlignment="1" applyProtection="1">
      <alignment/>
      <protection/>
    </xf>
    <xf numFmtId="182" fontId="5" fillId="0" borderId="16" xfId="42" applyNumberFormat="1" applyFont="1" applyFill="1" applyBorder="1" applyAlignment="1" applyProtection="1">
      <alignment/>
      <protection/>
    </xf>
    <xf numFmtId="182" fontId="5" fillId="0" borderId="0" xfId="42" applyNumberFormat="1" applyFont="1" applyBorder="1" applyAlignment="1">
      <alignment/>
    </xf>
    <xf numFmtId="182" fontId="5" fillId="0" borderId="0" xfId="42" applyNumberFormat="1" applyFont="1" applyAlignment="1">
      <alignment/>
    </xf>
    <xf numFmtId="182" fontId="5" fillId="0" borderId="0" xfId="42" applyNumberFormat="1" applyFont="1" applyFill="1" applyBorder="1" applyAlignment="1">
      <alignment horizontal="right"/>
    </xf>
    <xf numFmtId="182" fontId="5" fillId="0" borderId="0" xfId="42" applyNumberFormat="1" applyFont="1" applyBorder="1" applyAlignment="1">
      <alignment horizontal="right"/>
    </xf>
    <xf numFmtId="182" fontId="5" fillId="0" borderId="16" xfId="42" applyNumberFormat="1" applyFont="1" applyFill="1" applyBorder="1" applyAlignment="1">
      <alignment horizontal="right"/>
    </xf>
    <xf numFmtId="182" fontId="5" fillId="0" borderId="0" xfId="42" applyNumberFormat="1" applyFont="1" applyFill="1" applyBorder="1" applyAlignment="1">
      <alignment/>
    </xf>
    <xf numFmtId="182" fontId="5" fillId="0" borderId="18" xfId="42" applyNumberFormat="1" applyFont="1" applyFill="1" applyBorder="1" applyAlignment="1">
      <alignment/>
    </xf>
    <xf numFmtId="182" fontId="5" fillId="0" borderId="18" xfId="42" applyNumberFormat="1" applyFont="1" applyBorder="1" applyAlignment="1">
      <alignment/>
    </xf>
    <xf numFmtId="43" fontId="5" fillId="0" borderId="0" xfId="42" applyNumberFormat="1" applyFont="1" applyBorder="1" applyAlignment="1" quotePrefix="1">
      <alignment horizontal="right"/>
    </xf>
    <xf numFmtId="43" fontId="5" fillId="0" borderId="0" xfId="42" applyNumberFormat="1" applyFont="1" applyBorder="1" applyAlignment="1">
      <alignment/>
    </xf>
    <xf numFmtId="43" fontId="5" fillId="0" borderId="0" xfId="42" applyNumberFormat="1" applyFont="1" applyAlignment="1">
      <alignment horizontal="right"/>
    </xf>
    <xf numFmtId="172" fontId="20" fillId="0" borderId="0" xfId="42" applyNumberFormat="1" applyFont="1" applyFill="1" applyBorder="1" applyAlignment="1" applyProtection="1">
      <alignment/>
      <protection/>
    </xf>
    <xf numFmtId="172" fontId="21" fillId="0" borderId="0" xfId="42" applyNumberFormat="1" applyFont="1" applyFill="1" applyBorder="1" applyAlignment="1" applyProtection="1">
      <alignment/>
      <protection/>
    </xf>
    <xf numFmtId="0" fontId="21" fillId="0" borderId="0" xfId="0" applyFont="1" applyAlignment="1">
      <alignment/>
    </xf>
    <xf numFmtId="182" fontId="20" fillId="0" borderId="0" xfId="42" applyNumberFormat="1" applyFont="1" applyFill="1" applyBorder="1" applyAlignment="1" applyProtection="1">
      <alignment horizontal="right"/>
      <protection/>
    </xf>
    <xf numFmtId="190" fontId="20" fillId="0" borderId="0" xfId="42" applyNumberFormat="1" applyFont="1" applyFill="1" applyBorder="1" applyAlignment="1" applyProtection="1">
      <alignment/>
      <protection/>
    </xf>
    <xf numFmtId="43" fontId="5" fillId="0" borderId="0" xfId="42" applyFont="1" applyFill="1" applyAlignment="1">
      <alignment horizontal="center"/>
    </xf>
    <xf numFmtId="43" fontId="17" fillId="0" borderId="0" xfId="42" applyFont="1" applyFill="1" applyBorder="1" applyAlignment="1">
      <alignment horizontal="center"/>
    </xf>
    <xf numFmtId="43" fontId="8" fillId="0" borderId="0" xfId="42" applyFont="1" applyFill="1" applyBorder="1" applyAlignment="1">
      <alignment horizontal="right"/>
    </xf>
    <xf numFmtId="0" fontId="5" fillId="0" borderId="0" xfId="57" applyFont="1" applyFill="1" applyAlignment="1">
      <alignment wrapText="1"/>
      <protection/>
    </xf>
    <xf numFmtId="0" fontId="0" fillId="0" borderId="0" xfId="0" applyAlignment="1">
      <alignment wrapText="1"/>
    </xf>
    <xf numFmtId="49" fontId="4" fillId="0" borderId="0" xfId="0" applyNumberFormat="1" applyFont="1" applyBorder="1" applyAlignment="1">
      <alignment horizontal="center"/>
    </xf>
    <xf numFmtId="49" fontId="4" fillId="0" borderId="0" xfId="0" applyNumberFormat="1" applyFont="1" applyFill="1" applyBorder="1" applyAlignment="1">
      <alignment horizontal="center"/>
    </xf>
    <xf numFmtId="0" fontId="4" fillId="0" borderId="0" xfId="0" applyFont="1"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2" fillId="0" borderId="0" xfId="57" applyFont="1" applyFill="1" applyAlignment="1">
      <alignment wrapText="1"/>
      <protection/>
    </xf>
    <xf numFmtId="0" fontId="4" fillId="0" borderId="0" xfId="0" applyFont="1" applyBorder="1" applyAlignment="1">
      <alignment horizontal="center"/>
    </xf>
    <xf numFmtId="0" fontId="4" fillId="0" borderId="0" xfId="0" applyFont="1" applyBorder="1" applyAlignment="1">
      <alignment horizontal="center"/>
    </xf>
    <xf numFmtId="0" fontId="4" fillId="0" borderId="0"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Gpro consol 0604rev1" xfId="55"/>
    <cellStyle name="Normal_GPRO-1Q2005" xfId="56"/>
    <cellStyle name="Normal_QuarterlyTemplate"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7</xdr:row>
      <xdr:rowOff>76200</xdr:rowOff>
    </xdr:from>
    <xdr:to>
      <xdr:col>2</xdr:col>
      <xdr:colOff>800100</xdr:colOff>
      <xdr:row>7</xdr:row>
      <xdr:rowOff>76200</xdr:rowOff>
    </xdr:to>
    <xdr:sp>
      <xdr:nvSpPr>
        <xdr:cNvPr id="1" name="Line 1"/>
        <xdr:cNvSpPr>
          <a:spLocks/>
        </xdr:cNvSpPr>
      </xdr:nvSpPr>
      <xdr:spPr>
        <a:xfrm flipH="1">
          <a:off x="2428875" y="1076325"/>
          <a:ext cx="7715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114300</xdr:colOff>
      <xdr:row>7</xdr:row>
      <xdr:rowOff>76200</xdr:rowOff>
    </xdr:from>
    <xdr:to>
      <xdr:col>6</xdr:col>
      <xdr:colOff>695325</xdr:colOff>
      <xdr:row>7</xdr:row>
      <xdr:rowOff>76200</xdr:rowOff>
    </xdr:to>
    <xdr:sp>
      <xdr:nvSpPr>
        <xdr:cNvPr id="2" name="Line 2"/>
        <xdr:cNvSpPr>
          <a:spLocks/>
        </xdr:cNvSpPr>
      </xdr:nvSpPr>
      <xdr:spPr>
        <a:xfrm>
          <a:off x="5743575" y="1076325"/>
          <a:ext cx="5810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390525</xdr:colOff>
      <xdr:row>8</xdr:row>
      <xdr:rowOff>85725</xdr:rowOff>
    </xdr:from>
    <xdr:to>
      <xdr:col>4</xdr:col>
      <xdr:colOff>590550</xdr:colOff>
      <xdr:row>8</xdr:row>
      <xdr:rowOff>85725</xdr:rowOff>
    </xdr:to>
    <xdr:sp>
      <xdr:nvSpPr>
        <xdr:cNvPr id="3" name="Line 3"/>
        <xdr:cNvSpPr>
          <a:spLocks/>
        </xdr:cNvSpPr>
      </xdr:nvSpPr>
      <xdr:spPr>
        <a:xfrm>
          <a:off x="4638675" y="1228725"/>
          <a:ext cx="2000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47625</xdr:colOff>
      <xdr:row>8</xdr:row>
      <xdr:rowOff>66675</xdr:rowOff>
    </xdr:from>
    <xdr:to>
      <xdr:col>3</xdr:col>
      <xdr:colOff>228600</xdr:colOff>
      <xdr:row>8</xdr:row>
      <xdr:rowOff>66675</xdr:rowOff>
    </xdr:to>
    <xdr:sp>
      <xdr:nvSpPr>
        <xdr:cNvPr id="4" name="Line 4"/>
        <xdr:cNvSpPr>
          <a:spLocks/>
        </xdr:cNvSpPr>
      </xdr:nvSpPr>
      <xdr:spPr>
        <a:xfrm flipH="1">
          <a:off x="3276600" y="1209675"/>
          <a:ext cx="1809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49"/>
  <sheetViews>
    <sheetView zoomScaleSheetLayoutView="100" zoomScalePageLayoutView="0" workbookViewId="0" topLeftCell="A1">
      <selection activeCell="A4" sqref="A4:I4"/>
    </sheetView>
  </sheetViews>
  <sheetFormatPr defaultColWidth="9.140625" defaultRowHeight="12.75"/>
  <cols>
    <col min="1" max="1" width="31.7109375" style="39" customWidth="1"/>
    <col min="2" max="2" width="1.421875" style="39" customWidth="1"/>
    <col min="3" max="3" width="14.57421875" style="49" customWidth="1"/>
    <col min="4" max="4" width="1.421875" style="39" customWidth="1"/>
    <col min="5" max="5" width="15.57421875" style="39" customWidth="1"/>
    <col min="6" max="6" width="1.421875" style="39" customWidth="1"/>
    <col min="7" max="7" width="12.8515625" style="39" customWidth="1"/>
    <col min="8" max="8" width="1.421875" style="39" customWidth="1"/>
    <col min="9" max="9" width="15.57421875" style="39" customWidth="1"/>
    <col min="10" max="10" width="9.421875" style="39" bestFit="1" customWidth="1"/>
    <col min="11" max="12" width="9.140625" style="39" customWidth="1"/>
    <col min="13" max="13" width="12.00390625" style="39" customWidth="1"/>
    <col min="14" max="16384" width="9.140625" style="39" customWidth="1"/>
  </cols>
  <sheetData>
    <row r="1" spans="1:10" ht="11.25">
      <c r="A1" s="155" t="s">
        <v>7</v>
      </c>
      <c r="B1" s="155"/>
      <c r="C1" s="155"/>
      <c r="D1" s="155"/>
      <c r="E1" s="155"/>
      <c r="F1" s="155"/>
      <c r="G1" s="155"/>
      <c r="H1" s="155"/>
      <c r="I1" s="155"/>
      <c r="J1" s="10"/>
    </row>
    <row r="2" spans="1:10" ht="11.25">
      <c r="A2" s="155" t="s">
        <v>133</v>
      </c>
      <c r="B2" s="155"/>
      <c r="C2" s="155"/>
      <c r="D2" s="155"/>
      <c r="E2" s="155"/>
      <c r="F2" s="155"/>
      <c r="G2" s="155"/>
      <c r="H2" s="155"/>
      <c r="I2" s="155"/>
      <c r="J2" s="10"/>
    </row>
    <row r="3" spans="1:10" ht="11.25">
      <c r="A3" s="155" t="s">
        <v>134</v>
      </c>
      <c r="B3" s="155"/>
      <c r="C3" s="155"/>
      <c r="D3" s="155"/>
      <c r="E3" s="155"/>
      <c r="F3" s="155"/>
      <c r="G3" s="155"/>
      <c r="H3" s="155"/>
      <c r="I3" s="155"/>
      <c r="J3" s="10"/>
    </row>
    <row r="4" spans="1:10" ht="11.25">
      <c r="A4" s="155" t="s">
        <v>140</v>
      </c>
      <c r="B4" s="155"/>
      <c r="C4" s="155"/>
      <c r="D4" s="155"/>
      <c r="E4" s="155"/>
      <c r="F4" s="155"/>
      <c r="G4" s="155"/>
      <c r="H4" s="155"/>
      <c r="I4" s="155"/>
      <c r="J4" s="10"/>
    </row>
    <row r="5" spans="1:10" ht="11.25">
      <c r="A5" s="155"/>
      <c r="B5" s="155"/>
      <c r="C5" s="155"/>
      <c r="D5" s="155"/>
      <c r="E5" s="155"/>
      <c r="F5" s="155"/>
      <c r="G5" s="155"/>
      <c r="H5" s="155"/>
      <c r="I5" s="155"/>
      <c r="J5" s="10"/>
    </row>
    <row r="6" spans="1:10" ht="11.25">
      <c r="A6" s="7"/>
      <c r="B6" s="7"/>
      <c r="C6" s="38"/>
      <c r="D6" s="7"/>
      <c r="E6" s="7"/>
      <c r="F6" s="7"/>
      <c r="G6" s="9"/>
      <c r="H6" s="7"/>
      <c r="I6" s="12"/>
      <c r="J6" s="10"/>
    </row>
    <row r="7" spans="1:10" ht="11.25">
      <c r="A7" s="12"/>
      <c r="B7" s="8"/>
      <c r="C7" s="153" t="s">
        <v>135</v>
      </c>
      <c r="D7" s="153"/>
      <c r="E7" s="153"/>
      <c r="F7" s="13"/>
      <c r="G7" s="154" t="s">
        <v>136</v>
      </c>
      <c r="H7" s="154"/>
      <c r="I7" s="154"/>
      <c r="J7" s="10"/>
    </row>
    <row r="8" spans="1:10" ht="11.25">
      <c r="A8" s="12"/>
      <c r="B8" s="8"/>
      <c r="C8" s="41" t="s">
        <v>120</v>
      </c>
      <c r="D8" s="12"/>
      <c r="E8" s="41" t="s">
        <v>121</v>
      </c>
      <c r="F8" s="12"/>
      <c r="G8" s="15" t="str">
        <f>C8</f>
        <v>31/03/2010</v>
      </c>
      <c r="H8" s="12"/>
      <c r="I8" s="15" t="str">
        <f>E8</f>
        <v>31/03/2009</v>
      </c>
      <c r="J8" s="10"/>
    </row>
    <row r="9" spans="1:10" ht="11.25">
      <c r="A9" s="12"/>
      <c r="B9" s="8"/>
      <c r="C9" s="40" t="s">
        <v>1</v>
      </c>
      <c r="D9" s="8"/>
      <c r="E9" s="8" t="s">
        <v>1</v>
      </c>
      <c r="F9" s="8"/>
      <c r="G9" s="14" t="s">
        <v>1</v>
      </c>
      <c r="H9" s="8"/>
      <c r="I9" s="8" t="s">
        <v>1</v>
      </c>
      <c r="J9" s="10"/>
    </row>
    <row r="10" spans="1:10" ht="11.25">
      <c r="A10" s="12"/>
      <c r="B10" s="8"/>
      <c r="C10" s="40"/>
      <c r="D10" s="8"/>
      <c r="E10" s="8"/>
      <c r="F10" s="63"/>
      <c r="G10" s="14"/>
      <c r="H10" s="63"/>
      <c r="I10" s="8"/>
      <c r="J10" s="10"/>
    </row>
    <row r="11" spans="1:10" ht="11.25">
      <c r="A11" s="12"/>
      <c r="B11" s="8"/>
      <c r="C11" s="40"/>
      <c r="D11" s="8"/>
      <c r="E11" s="8"/>
      <c r="F11" s="63"/>
      <c r="G11" s="14"/>
      <c r="H11" s="63"/>
      <c r="I11" s="8"/>
      <c r="J11" s="10"/>
    </row>
    <row r="12" spans="1:10" ht="11.25">
      <c r="A12" s="10" t="s">
        <v>47</v>
      </c>
      <c r="B12" s="16"/>
      <c r="C12" s="42">
        <v>33314</v>
      </c>
      <c r="D12" s="17"/>
      <c r="E12" s="42">
        <v>474948</v>
      </c>
      <c r="F12" s="17"/>
      <c r="G12" s="42">
        <v>33314</v>
      </c>
      <c r="H12" s="17"/>
      <c r="I12" s="42">
        <v>474948</v>
      </c>
      <c r="J12" s="17"/>
    </row>
    <row r="13" spans="1:10" ht="11.25">
      <c r="A13" s="10" t="s">
        <v>48</v>
      </c>
      <c r="B13" s="16"/>
      <c r="C13" s="129">
        <v>-10004</v>
      </c>
      <c r="D13" s="130"/>
      <c r="E13" s="129">
        <v>-146876</v>
      </c>
      <c r="F13" s="146"/>
      <c r="G13" s="129">
        <v>-10004</v>
      </c>
      <c r="H13" s="130"/>
      <c r="I13" s="129">
        <v>-146876</v>
      </c>
      <c r="J13" s="143"/>
    </row>
    <row r="14" spans="1:11" ht="11.25">
      <c r="A14" s="43" t="s">
        <v>49</v>
      </c>
      <c r="B14" s="16"/>
      <c r="C14" s="130">
        <f>SUM(C12:C13)</f>
        <v>23310</v>
      </c>
      <c r="D14" s="130"/>
      <c r="E14" s="130">
        <f>SUM(E12:E13)</f>
        <v>328072</v>
      </c>
      <c r="F14" s="147"/>
      <c r="G14" s="130">
        <f>SUM(G12:G13)</f>
        <v>23310</v>
      </c>
      <c r="H14" s="130"/>
      <c r="I14" s="130">
        <f>SUM(I12:I13)</f>
        <v>328072</v>
      </c>
      <c r="J14" s="143"/>
      <c r="K14" s="44"/>
    </row>
    <row r="15" spans="1:11" ht="11.25">
      <c r="A15" s="10"/>
      <c r="B15" s="16"/>
      <c r="C15" s="130"/>
      <c r="D15" s="130"/>
      <c r="E15" s="130"/>
      <c r="F15" s="130"/>
      <c r="G15" s="130"/>
      <c r="H15" s="130"/>
      <c r="I15" s="130"/>
      <c r="J15" s="143"/>
      <c r="K15" s="44"/>
    </row>
    <row r="16" spans="1:11" ht="11.25">
      <c r="A16" s="18" t="s">
        <v>50</v>
      </c>
      <c r="B16" s="102"/>
      <c r="C16" s="130">
        <v>2153</v>
      </c>
      <c r="D16" s="130"/>
      <c r="E16" s="130">
        <v>4926</v>
      </c>
      <c r="F16" s="130"/>
      <c r="G16" s="130">
        <v>2153</v>
      </c>
      <c r="H16" s="130"/>
      <c r="I16" s="130">
        <v>4926</v>
      </c>
      <c r="J16" s="143"/>
      <c r="K16" s="44"/>
    </row>
    <row r="17" spans="1:11" ht="11.25">
      <c r="A17" s="18" t="s">
        <v>51</v>
      </c>
      <c r="B17" s="102"/>
      <c r="C17" s="130">
        <v>-153084</v>
      </c>
      <c r="D17" s="130"/>
      <c r="E17" s="130">
        <v>-247605</v>
      </c>
      <c r="F17" s="130"/>
      <c r="G17" s="130">
        <v>-153084</v>
      </c>
      <c r="H17" s="130"/>
      <c r="I17" s="130">
        <v>-247605</v>
      </c>
      <c r="J17" s="143"/>
      <c r="K17" s="44"/>
    </row>
    <row r="18" spans="1:11" ht="11.25">
      <c r="A18" s="18" t="s">
        <v>52</v>
      </c>
      <c r="B18" s="102"/>
      <c r="C18" s="130">
        <v>-228900</v>
      </c>
      <c r="D18" s="130"/>
      <c r="E18" s="130">
        <v>-417658</v>
      </c>
      <c r="F18" s="130"/>
      <c r="G18" s="130">
        <v>-228900</v>
      </c>
      <c r="H18" s="130"/>
      <c r="I18" s="130">
        <v>-417658</v>
      </c>
      <c r="J18" s="143"/>
      <c r="K18" s="44"/>
    </row>
    <row r="19" spans="1:11" ht="11.25">
      <c r="A19" s="18" t="s">
        <v>53</v>
      </c>
      <c r="B19" s="102"/>
      <c r="C19" s="130">
        <v>-561112</v>
      </c>
      <c r="D19" s="130"/>
      <c r="E19" s="130">
        <v>-2250468</v>
      </c>
      <c r="F19" s="130"/>
      <c r="G19" s="130">
        <v>-561112</v>
      </c>
      <c r="H19" s="130"/>
      <c r="I19" s="130">
        <v>-2250468</v>
      </c>
      <c r="J19" s="17"/>
      <c r="K19" s="44"/>
    </row>
    <row r="20" spans="1:11" ht="11.25">
      <c r="A20" s="18" t="s">
        <v>54</v>
      </c>
      <c r="B20" s="102"/>
      <c r="C20" s="129">
        <v>-5074</v>
      </c>
      <c r="D20" s="130"/>
      <c r="E20" s="131">
        <v>-21598</v>
      </c>
      <c r="F20" s="130"/>
      <c r="G20" s="129">
        <v>-5074</v>
      </c>
      <c r="H20" s="130"/>
      <c r="I20" s="131">
        <v>-21598</v>
      </c>
      <c r="J20" s="17"/>
      <c r="K20" s="44"/>
    </row>
    <row r="21" spans="1:11" ht="11.25">
      <c r="A21" s="100" t="s">
        <v>113</v>
      </c>
      <c r="B21" s="16"/>
      <c r="C21" s="130">
        <f>SUM(C14:C20)</f>
        <v>-922707</v>
      </c>
      <c r="D21" s="130"/>
      <c r="E21" s="130">
        <f>SUM(E14:E20)</f>
        <v>-2604331</v>
      </c>
      <c r="F21" s="130"/>
      <c r="G21" s="130">
        <f>SUM(G14:G20)</f>
        <v>-922707</v>
      </c>
      <c r="H21" s="130"/>
      <c r="I21" s="130">
        <f>SUM(I14:I20)</f>
        <v>-2604331</v>
      </c>
      <c r="J21" s="17"/>
      <c r="K21" s="44"/>
    </row>
    <row r="22" spans="1:10" ht="11.25">
      <c r="A22" s="10"/>
      <c r="B22" s="16"/>
      <c r="C22" s="130"/>
      <c r="D22" s="130"/>
      <c r="E22" s="130"/>
      <c r="F22" s="130"/>
      <c r="G22" s="130"/>
      <c r="H22" s="130"/>
      <c r="I22" s="130"/>
      <c r="J22" s="17"/>
    </row>
    <row r="23" spans="1:10" ht="11.25">
      <c r="A23" s="10" t="s">
        <v>55</v>
      </c>
      <c r="B23" s="16"/>
      <c r="C23" s="131">
        <v>0</v>
      </c>
      <c r="D23" s="130"/>
      <c r="E23" s="131">
        <v>0</v>
      </c>
      <c r="F23" s="130"/>
      <c r="G23" s="131">
        <v>0</v>
      </c>
      <c r="H23" s="130"/>
      <c r="I23" s="131">
        <v>0</v>
      </c>
      <c r="J23" s="17"/>
    </row>
    <row r="24" spans="1:10" ht="11.25">
      <c r="A24" s="10"/>
      <c r="B24" s="16"/>
      <c r="C24" s="130"/>
      <c r="D24" s="130"/>
      <c r="E24" s="130"/>
      <c r="F24" s="130"/>
      <c r="G24" s="130"/>
      <c r="H24" s="130"/>
      <c r="I24" s="130"/>
      <c r="J24" s="17"/>
    </row>
    <row r="25" spans="1:10" ht="12" thickBot="1">
      <c r="A25" s="100" t="s">
        <v>112</v>
      </c>
      <c r="B25" s="16"/>
      <c r="C25" s="128">
        <f>SUM(C21:C23)</f>
        <v>-922707</v>
      </c>
      <c r="D25" s="130"/>
      <c r="E25" s="128">
        <f>SUM(E21:E23)</f>
        <v>-2604331</v>
      </c>
      <c r="F25" s="130"/>
      <c r="G25" s="128">
        <f>SUM(G21:G23)</f>
        <v>-922707</v>
      </c>
      <c r="H25" s="130"/>
      <c r="I25" s="128">
        <f>SUM(I21:I23)</f>
        <v>-2604331</v>
      </c>
      <c r="J25" s="17"/>
    </row>
    <row r="26" spans="1:10" ht="12" thickTop="1">
      <c r="A26" s="10"/>
      <c r="B26" s="16"/>
      <c r="C26" s="130"/>
      <c r="D26" s="130"/>
      <c r="E26" s="130"/>
      <c r="F26" s="130"/>
      <c r="G26" s="130"/>
      <c r="H26" s="130"/>
      <c r="I26" s="130"/>
      <c r="J26" s="17"/>
    </row>
    <row r="27" spans="1:10" ht="11.25">
      <c r="A27" s="10"/>
      <c r="B27" s="16"/>
      <c r="C27" s="132"/>
      <c r="D27" s="133"/>
      <c r="E27" s="133"/>
      <c r="F27" s="133"/>
      <c r="G27" s="132"/>
      <c r="H27" s="133"/>
      <c r="I27" s="133"/>
      <c r="J27" s="10"/>
    </row>
    <row r="28" spans="1:10" ht="11.25">
      <c r="A28" s="10" t="s">
        <v>56</v>
      </c>
      <c r="B28" s="16"/>
      <c r="C28" s="132"/>
      <c r="D28" s="133"/>
      <c r="E28" s="133"/>
      <c r="F28" s="133"/>
      <c r="G28" s="132"/>
      <c r="H28" s="133"/>
      <c r="I28" s="133"/>
      <c r="J28" s="10"/>
    </row>
    <row r="29" spans="1:10" ht="11.25">
      <c r="A29" s="10" t="s">
        <v>57</v>
      </c>
      <c r="B29" s="16"/>
      <c r="C29" s="134">
        <f>C25-C30</f>
        <v>-922707</v>
      </c>
      <c r="D29" s="133"/>
      <c r="E29" s="135">
        <f>E25-E30</f>
        <v>-2604331</v>
      </c>
      <c r="F29" s="133"/>
      <c r="G29" s="134">
        <f>G25-G30</f>
        <v>-922707</v>
      </c>
      <c r="H29" s="133"/>
      <c r="I29" s="135">
        <f>I25-I30</f>
        <v>-2604331</v>
      </c>
      <c r="J29" s="10"/>
    </row>
    <row r="30" spans="1:10" ht="11.25">
      <c r="A30" s="10" t="s">
        <v>58</v>
      </c>
      <c r="B30" s="16"/>
      <c r="C30" s="136">
        <v>0</v>
      </c>
      <c r="D30" s="133"/>
      <c r="E30" s="131">
        <v>0</v>
      </c>
      <c r="F30" s="133"/>
      <c r="G30" s="136">
        <v>0</v>
      </c>
      <c r="H30" s="133"/>
      <c r="I30" s="131">
        <v>0</v>
      </c>
      <c r="J30" s="10"/>
    </row>
    <row r="31" spans="1:10" ht="11.25">
      <c r="A31" s="10"/>
      <c r="B31" s="16"/>
      <c r="C31" s="137"/>
      <c r="D31" s="133"/>
      <c r="E31" s="132"/>
      <c r="F31" s="133"/>
      <c r="G31" s="137"/>
      <c r="H31" s="133"/>
      <c r="I31" s="132"/>
      <c r="J31" s="10"/>
    </row>
    <row r="32" spans="1:10" ht="12" thickBot="1">
      <c r="A32" s="10"/>
      <c r="B32" s="16"/>
      <c r="C32" s="138">
        <f>SUM(C29:C30)</f>
        <v>-922707</v>
      </c>
      <c r="D32" s="133"/>
      <c r="E32" s="139">
        <f>SUM(E29:E30)</f>
        <v>-2604331</v>
      </c>
      <c r="F32" s="133"/>
      <c r="G32" s="138">
        <f>SUM(G29:G30)</f>
        <v>-922707</v>
      </c>
      <c r="H32" s="133"/>
      <c r="I32" s="139">
        <f>SUM(I29:I30)</f>
        <v>-2604331</v>
      </c>
      <c r="J32" s="10"/>
    </row>
    <row r="33" spans="1:10" ht="12" thickTop="1">
      <c r="A33" s="10"/>
      <c r="B33" s="16"/>
      <c r="C33" s="132"/>
      <c r="D33" s="133"/>
      <c r="E33" s="133"/>
      <c r="F33" s="133"/>
      <c r="G33" s="132"/>
      <c r="H33" s="133"/>
      <c r="I33" s="133"/>
      <c r="J33" s="10"/>
    </row>
    <row r="34" spans="1:10" ht="11.25">
      <c r="A34" s="43" t="s">
        <v>114</v>
      </c>
      <c r="B34" s="16"/>
      <c r="C34" s="132"/>
      <c r="D34" s="133"/>
      <c r="E34" s="133"/>
      <c r="F34" s="133"/>
      <c r="G34" s="132"/>
      <c r="H34" s="133"/>
      <c r="I34" s="133"/>
      <c r="J34" s="10"/>
    </row>
    <row r="35" spans="1:10" ht="11.25">
      <c r="A35" s="43" t="s">
        <v>105</v>
      </c>
      <c r="B35" s="16"/>
      <c r="C35" s="132"/>
      <c r="D35" s="133"/>
      <c r="E35" s="133"/>
      <c r="F35" s="133"/>
      <c r="G35" s="132"/>
      <c r="H35" s="133"/>
      <c r="I35" s="133"/>
      <c r="J35" s="10"/>
    </row>
    <row r="36" spans="1:10" ht="11.25">
      <c r="A36" s="10" t="s">
        <v>27</v>
      </c>
      <c r="B36" s="16"/>
      <c r="C36" s="140">
        <v>-0.37</v>
      </c>
      <c r="D36" s="141"/>
      <c r="E36" s="142">
        <v>-1.04</v>
      </c>
      <c r="F36" s="141"/>
      <c r="G36" s="140">
        <v>-0.37</v>
      </c>
      <c r="H36" s="141"/>
      <c r="I36" s="142">
        <v>-1.04</v>
      </c>
      <c r="J36" s="10"/>
    </row>
    <row r="37" spans="1:10" ht="11.25">
      <c r="A37" s="10" t="s">
        <v>59</v>
      </c>
      <c r="B37" s="16"/>
      <c r="C37" s="76">
        <v>0</v>
      </c>
      <c r="D37" s="75"/>
      <c r="E37" s="76">
        <v>0</v>
      </c>
      <c r="F37" s="75"/>
      <c r="G37" s="76">
        <v>0</v>
      </c>
      <c r="H37" s="75"/>
      <c r="I37" s="76">
        <v>0</v>
      </c>
      <c r="J37" s="10"/>
    </row>
    <row r="38" spans="1:10" ht="11.25">
      <c r="A38" s="10"/>
      <c r="B38" s="16"/>
      <c r="C38" s="45"/>
      <c r="D38" s="46"/>
      <c r="E38" s="10"/>
      <c r="F38" s="46"/>
      <c r="G38" s="45"/>
      <c r="H38" s="46"/>
      <c r="I38" s="10"/>
      <c r="J38" s="10"/>
    </row>
    <row r="39" spans="1:10" ht="11.25">
      <c r="A39" s="10"/>
      <c r="B39" s="16"/>
      <c r="C39" s="47"/>
      <c r="D39" s="10"/>
      <c r="E39" s="10"/>
      <c r="F39" s="10"/>
      <c r="G39" s="18"/>
      <c r="H39" s="10"/>
      <c r="I39" s="10"/>
      <c r="J39" s="10"/>
    </row>
    <row r="40" spans="1:10" ht="11.25">
      <c r="A40" s="151" t="s">
        <v>122</v>
      </c>
      <c r="B40" s="152"/>
      <c r="C40" s="152"/>
      <c r="D40" s="152"/>
      <c r="E40" s="152"/>
      <c r="F40" s="152"/>
      <c r="G40" s="152"/>
      <c r="H40" s="152"/>
      <c r="I40" s="152"/>
      <c r="J40" s="10"/>
    </row>
    <row r="41" spans="1:10" ht="11.25">
      <c r="A41" s="152"/>
      <c r="B41" s="152"/>
      <c r="C41" s="152"/>
      <c r="D41" s="152"/>
      <c r="E41" s="152"/>
      <c r="F41" s="152"/>
      <c r="G41" s="152"/>
      <c r="H41" s="152"/>
      <c r="I41" s="152"/>
      <c r="J41" s="10"/>
    </row>
    <row r="42" spans="1:10" ht="11.25">
      <c r="A42" s="10"/>
      <c r="B42" s="16"/>
      <c r="C42" s="47"/>
      <c r="D42" s="10"/>
      <c r="E42" s="10"/>
      <c r="F42" s="10"/>
      <c r="G42" s="18"/>
      <c r="H42" s="10"/>
      <c r="I42" s="10"/>
      <c r="J42" s="10"/>
    </row>
    <row r="43" spans="1:10" ht="11.25">
      <c r="A43" s="10"/>
      <c r="B43" s="16"/>
      <c r="C43" s="47"/>
      <c r="D43" s="10"/>
      <c r="E43" s="10"/>
      <c r="F43" s="10"/>
      <c r="G43" s="18"/>
      <c r="H43" s="10"/>
      <c r="I43" s="10"/>
      <c r="J43" s="10"/>
    </row>
    <row r="44" spans="1:10" ht="11.25">
      <c r="A44" s="11"/>
      <c r="B44" s="11"/>
      <c r="C44" s="48"/>
      <c r="D44" s="11"/>
      <c r="E44" s="11"/>
      <c r="F44" s="11"/>
      <c r="G44" s="11"/>
      <c r="H44" s="11"/>
      <c r="I44" s="11"/>
      <c r="J44" s="11"/>
    </row>
    <row r="45" spans="1:10" ht="11.25">
      <c r="A45" s="11"/>
      <c r="B45" s="11"/>
      <c r="C45" s="48"/>
      <c r="D45" s="11"/>
      <c r="E45" s="11"/>
      <c r="F45" s="11"/>
      <c r="G45" s="11"/>
      <c r="H45" s="11"/>
      <c r="I45" s="11"/>
      <c r="J45" s="11"/>
    </row>
    <row r="46" spans="1:10" ht="11.25">
      <c r="A46" s="11"/>
      <c r="B46" s="11"/>
      <c r="C46" s="48"/>
      <c r="D46" s="11"/>
      <c r="E46" s="11"/>
      <c r="F46" s="11"/>
      <c r="G46" s="11"/>
      <c r="H46" s="11"/>
      <c r="I46" s="11"/>
      <c r="J46" s="11"/>
    </row>
    <row r="47" spans="1:10" ht="11.25">
      <c r="A47" s="11"/>
      <c r="B47" s="11"/>
      <c r="C47" s="48"/>
      <c r="D47" s="11"/>
      <c r="E47" s="11"/>
      <c r="F47" s="11"/>
      <c r="G47" s="11"/>
      <c r="H47" s="11"/>
      <c r="I47" s="11"/>
      <c r="J47" s="11"/>
    </row>
    <row r="48" spans="1:10" ht="11.25">
      <c r="A48" s="11"/>
      <c r="B48" s="11"/>
      <c r="C48" s="48"/>
      <c r="D48" s="11"/>
      <c r="E48" s="11"/>
      <c r="F48" s="11"/>
      <c r="G48" s="11"/>
      <c r="H48" s="11"/>
      <c r="I48" s="11"/>
      <c r="J48" s="11"/>
    </row>
    <row r="49" spans="1:10" ht="11.25">
      <c r="A49" s="11"/>
      <c r="B49" s="11"/>
      <c r="C49" s="48"/>
      <c r="D49" s="11"/>
      <c r="E49" s="11"/>
      <c r="F49" s="11"/>
      <c r="G49" s="11"/>
      <c r="H49" s="11"/>
      <c r="I49" s="11"/>
      <c r="J49" s="11"/>
    </row>
  </sheetData>
  <sheetProtection/>
  <mergeCells count="8">
    <mergeCell ref="A40:I41"/>
    <mergeCell ref="C7:E7"/>
    <mergeCell ref="G7:I7"/>
    <mergeCell ref="A1:I1"/>
    <mergeCell ref="A2:I2"/>
    <mergeCell ref="A3:I3"/>
    <mergeCell ref="A5:I5"/>
    <mergeCell ref="A4:I4"/>
  </mergeCells>
  <printOptions horizontalCentered="1"/>
  <pageMargins left="0.5511811023622047" right="0.15748031496062992" top="0.2755905511811024" bottom="0.35433070866141736" header="0.7086614173228347" footer="0.2362204724409449"/>
  <pageSetup cellComments="asDisplayed"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I55"/>
  <sheetViews>
    <sheetView zoomScaleSheetLayoutView="100" zoomScalePageLayoutView="0" workbookViewId="0" topLeftCell="A1">
      <selection activeCell="A4" sqref="A4:H4"/>
    </sheetView>
  </sheetViews>
  <sheetFormatPr defaultColWidth="9.140625" defaultRowHeight="12.75"/>
  <cols>
    <col min="1" max="1" width="4.8515625" style="6" customWidth="1"/>
    <col min="2" max="2" width="44.7109375" style="6" customWidth="1"/>
    <col min="3" max="3" width="7.8515625" style="6" customWidth="1"/>
    <col min="4" max="4" width="9.140625" style="6" customWidth="1"/>
    <col min="5" max="5" width="16.7109375" style="6" customWidth="1"/>
    <col min="6" max="6" width="2.00390625" style="6" customWidth="1"/>
    <col min="7" max="7" width="16.7109375" style="6" customWidth="1"/>
    <col min="8" max="8" width="5.28125" style="6" customWidth="1"/>
    <col min="9" max="9" width="9.7109375" style="6" bestFit="1" customWidth="1"/>
    <col min="10" max="16384" width="9.140625" style="6" customWidth="1"/>
  </cols>
  <sheetData>
    <row r="1" spans="1:9" ht="15" customHeight="1">
      <c r="A1" s="156" t="s">
        <v>7</v>
      </c>
      <c r="B1" s="156"/>
      <c r="C1" s="156"/>
      <c r="D1" s="156"/>
      <c r="E1" s="156"/>
      <c r="F1" s="156"/>
      <c r="G1" s="156"/>
      <c r="H1" s="156"/>
      <c r="I1" s="5"/>
    </row>
    <row r="2" spans="1:9" ht="15" customHeight="1">
      <c r="A2" s="156" t="s">
        <v>137</v>
      </c>
      <c r="B2" s="156"/>
      <c r="C2" s="156"/>
      <c r="D2" s="156"/>
      <c r="E2" s="156"/>
      <c r="F2" s="156"/>
      <c r="G2" s="156"/>
      <c r="H2" s="156"/>
      <c r="I2" s="5"/>
    </row>
    <row r="3" spans="1:9" ht="15" customHeight="1">
      <c r="A3" s="157" t="s">
        <v>123</v>
      </c>
      <c r="B3" s="157"/>
      <c r="C3" s="157"/>
      <c r="D3" s="157"/>
      <c r="E3" s="157"/>
      <c r="F3" s="157"/>
      <c r="G3" s="157"/>
      <c r="H3" s="157"/>
      <c r="I3" s="5"/>
    </row>
    <row r="4" spans="1:9" ht="15" customHeight="1">
      <c r="A4" s="157" t="s">
        <v>140</v>
      </c>
      <c r="B4" s="157"/>
      <c r="C4" s="157"/>
      <c r="D4" s="157"/>
      <c r="E4" s="157"/>
      <c r="F4" s="157"/>
      <c r="G4" s="157"/>
      <c r="H4" s="157"/>
      <c r="I4" s="5"/>
    </row>
    <row r="5" spans="1:9" ht="15" customHeight="1">
      <c r="A5" s="155"/>
      <c r="B5" s="155"/>
      <c r="C5" s="155"/>
      <c r="D5" s="155"/>
      <c r="E5" s="155"/>
      <c r="F5" s="155"/>
      <c r="G5" s="155"/>
      <c r="H5" s="155"/>
      <c r="I5" s="96"/>
    </row>
    <row r="6" spans="1:9" ht="15" customHeight="1">
      <c r="A6" s="3"/>
      <c r="B6" s="3"/>
      <c r="C6" s="1"/>
      <c r="D6" s="1"/>
      <c r="E6" s="50" t="s">
        <v>139</v>
      </c>
      <c r="F6" s="3"/>
      <c r="G6" s="50" t="s">
        <v>138</v>
      </c>
      <c r="H6" s="3"/>
      <c r="I6" s="5"/>
    </row>
    <row r="7" spans="1:9" ht="15" customHeight="1">
      <c r="A7" s="3"/>
      <c r="B7" s="3"/>
      <c r="C7" s="1"/>
      <c r="D7" s="1"/>
      <c r="E7" s="50" t="s">
        <v>60</v>
      </c>
      <c r="F7" s="3"/>
      <c r="G7" s="50" t="s">
        <v>60</v>
      </c>
      <c r="H7" s="3"/>
      <c r="I7" s="5"/>
    </row>
    <row r="8" spans="1:9" ht="15" customHeight="1">
      <c r="A8" s="3"/>
      <c r="B8" s="3"/>
      <c r="C8" s="35"/>
      <c r="D8" s="1"/>
      <c r="E8" s="51">
        <v>40268</v>
      </c>
      <c r="F8" s="3"/>
      <c r="G8" s="51">
        <v>40178</v>
      </c>
      <c r="H8" s="3"/>
      <c r="I8" s="5"/>
    </row>
    <row r="9" spans="1:9" ht="15" customHeight="1">
      <c r="A9" s="2"/>
      <c r="B9" s="2"/>
      <c r="C9" s="4"/>
      <c r="D9" s="4"/>
      <c r="E9" s="35" t="s">
        <v>1</v>
      </c>
      <c r="F9" s="52"/>
      <c r="G9" s="35" t="s">
        <v>1</v>
      </c>
      <c r="H9" s="2"/>
      <c r="I9" s="5"/>
    </row>
    <row r="10" spans="1:9" ht="15" customHeight="1">
      <c r="A10" s="2"/>
      <c r="B10" s="2"/>
      <c r="C10" s="4"/>
      <c r="D10" s="4"/>
      <c r="E10" s="35"/>
      <c r="F10" s="52"/>
      <c r="G10" s="35"/>
      <c r="H10" s="2"/>
      <c r="I10" s="5"/>
    </row>
    <row r="11" spans="1:9" ht="15" customHeight="1">
      <c r="A11" s="36" t="s">
        <v>61</v>
      </c>
      <c r="B11" s="2"/>
      <c r="C11" s="4"/>
      <c r="D11" s="4"/>
      <c r="E11" s="53"/>
      <c r="F11" s="53"/>
      <c r="G11" s="53"/>
      <c r="H11" s="2"/>
      <c r="I11" s="5"/>
    </row>
    <row r="12" spans="1:9" ht="15" customHeight="1">
      <c r="A12" s="36" t="s">
        <v>62</v>
      </c>
      <c r="B12" s="2"/>
      <c r="C12" s="4"/>
      <c r="D12" s="4"/>
      <c r="E12" s="53"/>
      <c r="F12" s="53"/>
      <c r="G12" s="53"/>
      <c r="H12" s="2"/>
      <c r="I12" s="5"/>
    </row>
    <row r="13" spans="1:9" ht="15" customHeight="1">
      <c r="A13" s="2" t="s">
        <v>63</v>
      </c>
      <c r="B13" s="2"/>
      <c r="C13" s="4"/>
      <c r="D13" s="4"/>
      <c r="E13" s="53">
        <v>457502</v>
      </c>
      <c r="F13" s="53"/>
      <c r="G13" s="54">
        <v>486747</v>
      </c>
      <c r="H13" s="2"/>
      <c r="I13" s="5"/>
    </row>
    <row r="14" spans="1:9" ht="15" customHeight="1">
      <c r="A14" s="2" t="s">
        <v>110</v>
      </c>
      <c r="B14" s="2"/>
      <c r="C14" s="4"/>
      <c r="D14" s="4"/>
      <c r="E14" s="53">
        <v>8519276</v>
      </c>
      <c r="F14" s="53"/>
      <c r="G14" s="54">
        <v>8923717</v>
      </c>
      <c r="H14" s="2"/>
      <c r="I14" s="5"/>
    </row>
    <row r="15" spans="1:9" ht="15" customHeight="1">
      <c r="A15" s="2"/>
      <c r="B15" s="2"/>
      <c r="C15" s="4"/>
      <c r="D15" s="4"/>
      <c r="E15" s="55">
        <f>SUM(E13:E14)</f>
        <v>8976778</v>
      </c>
      <c r="F15" s="53"/>
      <c r="G15" s="55">
        <f>SUM(G13:G14)</f>
        <v>9410464</v>
      </c>
      <c r="H15" s="2"/>
      <c r="I15" s="5"/>
    </row>
    <row r="16" spans="1:9" ht="15" customHeight="1">
      <c r="A16" s="2"/>
      <c r="B16" s="2"/>
      <c r="C16" s="4"/>
      <c r="D16" s="4"/>
      <c r="E16" s="53"/>
      <c r="F16" s="53"/>
      <c r="G16" s="54"/>
      <c r="H16" s="2"/>
      <c r="I16" s="5"/>
    </row>
    <row r="17" spans="1:9" ht="15" customHeight="1">
      <c r="A17" s="36" t="s">
        <v>64</v>
      </c>
      <c r="B17" s="2"/>
      <c r="C17" s="4"/>
      <c r="D17" s="4"/>
      <c r="E17" s="53"/>
      <c r="F17" s="53"/>
      <c r="G17" s="54"/>
      <c r="H17" s="2"/>
      <c r="I17" s="5"/>
    </row>
    <row r="18" spans="1:9" ht="15" customHeight="1">
      <c r="A18" s="2" t="s">
        <v>2</v>
      </c>
      <c r="B18" s="2"/>
      <c r="C18" s="4"/>
      <c r="D18" s="4"/>
      <c r="E18" s="53">
        <v>3828199</v>
      </c>
      <c r="F18" s="53"/>
      <c r="G18" s="54">
        <v>3937882</v>
      </c>
      <c r="H18" s="2"/>
      <c r="I18" s="5"/>
    </row>
    <row r="19" spans="1:9" ht="15" customHeight="1">
      <c r="A19" s="60" t="s">
        <v>25</v>
      </c>
      <c r="B19" s="60"/>
      <c r="C19" s="72"/>
      <c r="D19" s="72"/>
      <c r="E19" s="53">
        <v>827603</v>
      </c>
      <c r="F19" s="53"/>
      <c r="G19" s="54">
        <v>1220501</v>
      </c>
      <c r="H19" s="2"/>
      <c r="I19" s="5"/>
    </row>
    <row r="20" spans="1:9" ht="15" customHeight="1">
      <c r="A20" s="2" t="s">
        <v>96</v>
      </c>
      <c r="B20" s="2"/>
      <c r="C20" s="4"/>
      <c r="D20" s="4"/>
      <c r="E20" s="53">
        <v>1583586</v>
      </c>
      <c r="F20" s="53"/>
      <c r="G20" s="54">
        <v>1176786</v>
      </c>
      <c r="H20" s="2"/>
      <c r="I20" s="5"/>
    </row>
    <row r="21" spans="1:9" ht="15" customHeight="1">
      <c r="A21" s="2" t="s">
        <v>97</v>
      </c>
      <c r="B21" s="2"/>
      <c r="C21" s="4"/>
      <c r="D21" s="4"/>
      <c r="E21" s="53">
        <v>55766</v>
      </c>
      <c r="F21" s="53"/>
      <c r="G21" s="54">
        <v>57218</v>
      </c>
      <c r="H21" s="2"/>
      <c r="I21" s="5"/>
    </row>
    <row r="22" spans="1:9" ht="15" customHeight="1">
      <c r="A22" s="2" t="s">
        <v>4</v>
      </c>
      <c r="B22" s="2"/>
      <c r="C22" s="4"/>
      <c r="D22" s="4"/>
      <c r="E22" s="53">
        <v>73992</v>
      </c>
      <c r="F22" s="53"/>
      <c r="G22" s="54">
        <v>30309</v>
      </c>
      <c r="H22" s="144"/>
      <c r="I22" s="5"/>
    </row>
    <row r="23" spans="1:9" ht="15" customHeight="1">
      <c r="A23" s="2"/>
      <c r="B23" s="2"/>
      <c r="C23" s="4"/>
      <c r="D23" s="4"/>
      <c r="E23" s="55">
        <f>SUM(E18:E22)</f>
        <v>6369146</v>
      </c>
      <c r="F23" s="53"/>
      <c r="G23" s="57">
        <f>SUM(G18:G22)</f>
        <v>6422696</v>
      </c>
      <c r="H23" s="145"/>
      <c r="I23" s="5"/>
    </row>
    <row r="24" spans="1:9" ht="15" customHeight="1">
      <c r="A24" s="2"/>
      <c r="B24" s="2"/>
      <c r="C24" s="4"/>
      <c r="D24" s="4"/>
      <c r="E24" s="53"/>
      <c r="F24" s="53"/>
      <c r="G24" s="53"/>
      <c r="H24" s="145"/>
      <c r="I24" s="5"/>
    </row>
    <row r="25" spans="1:9" ht="15" customHeight="1" thickBot="1">
      <c r="A25" s="36" t="s">
        <v>65</v>
      </c>
      <c r="B25" s="2"/>
      <c r="C25" s="4"/>
      <c r="D25" s="4"/>
      <c r="E25" s="58">
        <f>E15+E23</f>
        <v>15345924</v>
      </c>
      <c r="F25" s="53"/>
      <c r="G25" s="58">
        <f>G15+G23</f>
        <v>15833160</v>
      </c>
      <c r="H25" s="145"/>
      <c r="I25" s="5"/>
    </row>
    <row r="26" spans="1:9" ht="15" customHeight="1" thickTop="1">
      <c r="A26" s="2"/>
      <c r="B26" s="2"/>
      <c r="C26" s="4"/>
      <c r="D26" s="4"/>
      <c r="E26" s="53"/>
      <c r="F26" s="53"/>
      <c r="G26" s="54"/>
      <c r="H26" s="145"/>
      <c r="I26" s="5"/>
    </row>
    <row r="27" ht="15" customHeight="1"/>
    <row r="28" spans="1:9" ht="15" customHeight="1">
      <c r="A28" s="36" t="s">
        <v>66</v>
      </c>
      <c r="B28" s="2"/>
      <c r="C28" s="4"/>
      <c r="D28" s="4"/>
      <c r="E28" s="53"/>
      <c r="F28" s="53"/>
      <c r="G28" s="53"/>
      <c r="H28" s="2"/>
      <c r="I28" s="5"/>
    </row>
    <row r="29" spans="1:9" ht="15" customHeight="1">
      <c r="A29" s="36" t="s">
        <v>67</v>
      </c>
      <c r="B29" s="2"/>
      <c r="C29" s="4"/>
      <c r="D29" s="4"/>
      <c r="E29" s="53"/>
      <c r="F29" s="53"/>
      <c r="G29" s="53"/>
      <c r="H29" s="2"/>
      <c r="I29" s="5"/>
    </row>
    <row r="30" spans="1:9" ht="15" customHeight="1">
      <c r="A30" s="56" t="s">
        <v>68</v>
      </c>
      <c r="B30" s="2"/>
      <c r="C30" s="4"/>
      <c r="D30" s="4"/>
      <c r="E30" s="53">
        <v>25000000</v>
      </c>
      <c r="F30" s="53"/>
      <c r="G30" s="53">
        <v>25000000</v>
      </c>
      <c r="H30" s="2"/>
      <c r="I30" s="5"/>
    </row>
    <row r="31" spans="1:9" ht="15" customHeight="1">
      <c r="A31" s="56" t="s">
        <v>69</v>
      </c>
      <c r="B31" s="2"/>
      <c r="C31" s="4"/>
      <c r="D31" s="4"/>
      <c r="E31" s="53">
        <v>17381943</v>
      </c>
      <c r="F31" s="53"/>
      <c r="G31" s="53">
        <v>17381943</v>
      </c>
      <c r="H31" s="2"/>
      <c r="I31" s="5"/>
    </row>
    <row r="32" spans="1:9" ht="15" customHeight="1">
      <c r="A32" s="56" t="s">
        <v>70</v>
      </c>
      <c r="B32" s="2"/>
      <c r="C32" s="4"/>
      <c r="D32" s="4"/>
      <c r="E32" s="53">
        <v>92060</v>
      </c>
      <c r="F32" s="53"/>
      <c r="G32" s="53">
        <v>39489</v>
      </c>
      <c r="H32" s="2"/>
      <c r="I32" s="5"/>
    </row>
    <row r="33" spans="1:9" ht="15" customHeight="1">
      <c r="A33" s="103" t="s">
        <v>71</v>
      </c>
      <c r="B33" s="60"/>
      <c r="C33" s="72"/>
      <c r="D33" s="72"/>
      <c r="E33" s="59">
        <v>-30390332</v>
      </c>
      <c r="F33" s="53"/>
      <c r="G33" s="59">
        <v>-29467625</v>
      </c>
      <c r="H33" s="2"/>
      <c r="I33" s="5"/>
    </row>
    <row r="34" spans="1:9" ht="15" customHeight="1">
      <c r="A34" s="56"/>
      <c r="B34" s="2"/>
      <c r="C34" s="4"/>
      <c r="D34" s="4"/>
      <c r="E34" s="53">
        <f>SUM(E30:E33)</f>
        <v>12083671</v>
      </c>
      <c r="F34" s="53"/>
      <c r="G34" s="53">
        <f>SUM(G30:G33)</f>
        <v>12953807</v>
      </c>
      <c r="H34" s="2"/>
      <c r="I34" s="5"/>
    </row>
    <row r="35" spans="1:9" ht="15" customHeight="1">
      <c r="A35" s="36" t="s">
        <v>58</v>
      </c>
      <c r="B35" s="2"/>
      <c r="C35" s="4"/>
      <c r="D35" s="4"/>
      <c r="E35" s="53">
        <v>0</v>
      </c>
      <c r="F35" s="53"/>
      <c r="G35" s="53">
        <v>0</v>
      </c>
      <c r="H35" s="2"/>
      <c r="I35" s="5"/>
    </row>
    <row r="36" spans="1:9" ht="15" customHeight="1">
      <c r="A36" s="36" t="s">
        <v>72</v>
      </c>
      <c r="B36" s="2"/>
      <c r="C36" s="4"/>
      <c r="D36" s="4"/>
      <c r="E36" s="55">
        <f>SUM(E34:E35)</f>
        <v>12083671</v>
      </c>
      <c r="F36" s="53"/>
      <c r="G36" s="55">
        <f>SUM(G34:G35)</f>
        <v>12953807</v>
      </c>
      <c r="H36" s="2"/>
      <c r="I36" s="5"/>
    </row>
    <row r="37" spans="1:9" ht="15" customHeight="1">
      <c r="A37" s="36"/>
      <c r="B37" s="2"/>
      <c r="C37" s="4"/>
      <c r="D37" s="4"/>
      <c r="E37" s="53"/>
      <c r="F37" s="53"/>
      <c r="G37" s="54"/>
      <c r="H37" s="2"/>
      <c r="I37" s="5"/>
    </row>
    <row r="38" spans="1:9" ht="15" customHeight="1">
      <c r="A38" s="36"/>
      <c r="B38" s="2"/>
      <c r="C38" s="4"/>
      <c r="D38" s="4"/>
      <c r="E38" s="53"/>
      <c r="F38" s="53"/>
      <c r="G38" s="54"/>
      <c r="H38" s="2"/>
      <c r="I38" s="5"/>
    </row>
    <row r="39" spans="1:9" ht="15" customHeight="1">
      <c r="A39" s="36" t="s">
        <v>73</v>
      </c>
      <c r="B39" s="2"/>
      <c r="C39" s="4"/>
      <c r="D39" s="4"/>
      <c r="E39" s="53"/>
      <c r="F39" s="53"/>
      <c r="G39" s="54"/>
      <c r="H39" s="2"/>
      <c r="I39" s="5"/>
    </row>
    <row r="40" spans="1:9" ht="15" customHeight="1">
      <c r="A40" s="2" t="s">
        <v>26</v>
      </c>
      <c r="B40" s="2"/>
      <c r="C40" s="4"/>
      <c r="D40" s="4"/>
      <c r="E40" s="53">
        <v>109792</v>
      </c>
      <c r="F40" s="53"/>
      <c r="G40" s="54">
        <v>106593</v>
      </c>
      <c r="H40" s="2"/>
      <c r="I40" s="5"/>
    </row>
    <row r="41" spans="1:9" ht="15" customHeight="1">
      <c r="A41" s="2" t="s">
        <v>94</v>
      </c>
      <c r="B41" s="2"/>
      <c r="C41" s="4"/>
      <c r="D41" s="4"/>
      <c r="E41" s="53">
        <v>2886612</v>
      </c>
      <c r="F41" s="53"/>
      <c r="G41" s="54">
        <v>2462080</v>
      </c>
      <c r="H41" s="2"/>
      <c r="I41" s="5"/>
    </row>
    <row r="42" spans="1:9" ht="15" customHeight="1">
      <c r="A42" s="60" t="s">
        <v>6</v>
      </c>
      <c r="B42" s="2"/>
      <c r="C42" s="4"/>
      <c r="D42" s="4"/>
      <c r="E42" s="53">
        <v>12842</v>
      </c>
      <c r="F42" s="53"/>
      <c r="G42" s="54">
        <v>17549</v>
      </c>
      <c r="H42" s="2"/>
      <c r="I42" s="5"/>
    </row>
    <row r="43" spans="1:9" ht="15" customHeight="1">
      <c r="A43" s="60" t="s">
        <v>95</v>
      </c>
      <c r="B43" s="2"/>
      <c r="C43" s="4"/>
      <c r="D43" s="4"/>
      <c r="E43" s="53">
        <v>253007</v>
      </c>
      <c r="F43" s="53"/>
      <c r="G43" s="54">
        <v>293131</v>
      </c>
      <c r="H43" s="2"/>
      <c r="I43" s="5"/>
    </row>
    <row r="44" spans="1:9" ht="15" customHeight="1">
      <c r="A44" s="2"/>
      <c r="B44" s="2"/>
      <c r="C44" s="4"/>
      <c r="D44" s="4"/>
      <c r="E44" s="61">
        <f>SUM(E40:E43)</f>
        <v>3262253</v>
      </c>
      <c r="F44" s="53"/>
      <c r="G44" s="61">
        <f>SUM(G40:G43)</f>
        <v>2879353</v>
      </c>
      <c r="H44" s="2"/>
      <c r="I44" s="5"/>
    </row>
    <row r="45" spans="1:9" ht="15" customHeight="1">
      <c r="A45" s="36" t="s">
        <v>74</v>
      </c>
      <c r="B45" s="2"/>
      <c r="C45" s="4"/>
      <c r="D45" s="4"/>
      <c r="E45" s="55">
        <f>E44</f>
        <v>3262253</v>
      </c>
      <c r="F45" s="53"/>
      <c r="G45" s="55">
        <f>G44</f>
        <v>2879353</v>
      </c>
      <c r="H45" s="2"/>
      <c r="I45" s="5"/>
    </row>
    <row r="46" spans="1:9" ht="15" customHeight="1">
      <c r="A46" s="36"/>
      <c r="B46" s="2"/>
      <c r="C46" s="4"/>
      <c r="D46" s="4"/>
      <c r="E46" s="53"/>
      <c r="F46" s="53"/>
      <c r="G46" s="53"/>
      <c r="H46" s="2"/>
      <c r="I46" s="5"/>
    </row>
    <row r="47" spans="1:9" ht="15" customHeight="1" thickBot="1">
      <c r="A47" s="36" t="s">
        <v>75</v>
      </c>
      <c r="B47" s="2"/>
      <c r="C47" s="4"/>
      <c r="D47" s="4"/>
      <c r="E47" s="58">
        <f>E36+E45</f>
        <v>15345924</v>
      </c>
      <c r="F47" s="53"/>
      <c r="G47" s="58">
        <f>G36+G45</f>
        <v>15833160</v>
      </c>
      <c r="H47" s="2"/>
      <c r="I47" s="5"/>
    </row>
    <row r="48" spans="1:9" ht="15" customHeight="1" thickTop="1">
      <c r="A48" s="2"/>
      <c r="B48" s="2"/>
      <c r="C48" s="4"/>
      <c r="D48" s="4"/>
      <c r="E48" s="53"/>
      <c r="F48" s="53"/>
      <c r="G48" s="53"/>
      <c r="H48" s="2"/>
      <c r="I48" s="5"/>
    </row>
    <row r="49" spans="1:9" ht="15" customHeight="1">
      <c r="A49" s="60" t="s">
        <v>76</v>
      </c>
      <c r="B49" s="71"/>
      <c r="C49" s="72"/>
      <c r="D49" s="72"/>
      <c r="E49" s="53"/>
      <c r="F49" s="53"/>
      <c r="G49" s="53"/>
      <c r="H49" s="2"/>
      <c r="I49" s="5"/>
    </row>
    <row r="50" spans="1:9" ht="15" customHeight="1">
      <c r="A50" s="60" t="s">
        <v>118</v>
      </c>
      <c r="B50" s="71"/>
      <c r="C50" s="72"/>
      <c r="D50" s="72"/>
      <c r="E50" s="73">
        <f>ROUND((E34/E30)*10,2)</f>
        <v>4.83</v>
      </c>
      <c r="F50" s="53"/>
      <c r="G50" s="73">
        <f>ROUND((G34/G30)*10,2)</f>
        <v>5.18</v>
      </c>
      <c r="H50" s="2"/>
      <c r="I50" s="5"/>
    </row>
    <row r="51" spans="1:9" s="127" customFormat="1" ht="15" customHeight="1">
      <c r="A51" s="120" t="s">
        <v>23</v>
      </c>
      <c r="B51" s="120"/>
      <c r="C51" s="121"/>
      <c r="D51" s="121"/>
      <c r="E51" s="105">
        <f>E47-E25</f>
        <v>0</v>
      </c>
      <c r="F51" s="105"/>
      <c r="G51" s="105">
        <f>G47-G25</f>
        <v>0</v>
      </c>
      <c r="H51" s="125"/>
      <c r="I51" s="126"/>
    </row>
    <row r="52" spans="1:9" ht="15" customHeight="1">
      <c r="A52" s="120"/>
      <c r="B52" s="120"/>
      <c r="C52" s="121"/>
      <c r="D52" s="121"/>
      <c r="E52" s="105"/>
      <c r="F52" s="105"/>
      <c r="G52" s="105"/>
      <c r="H52" s="2"/>
      <c r="I52" s="5"/>
    </row>
    <row r="53" spans="1:9" ht="15" customHeight="1">
      <c r="A53" s="158" t="s">
        <v>124</v>
      </c>
      <c r="B53" s="152"/>
      <c r="C53" s="152"/>
      <c r="D53" s="152"/>
      <c r="E53" s="152"/>
      <c r="F53" s="152"/>
      <c r="G53" s="152"/>
      <c r="H53" s="2"/>
      <c r="I53" s="5"/>
    </row>
    <row r="54" spans="1:9" ht="15" customHeight="1">
      <c r="A54" s="152"/>
      <c r="B54" s="152"/>
      <c r="C54" s="152"/>
      <c r="D54" s="152"/>
      <c r="E54" s="152"/>
      <c r="F54" s="152"/>
      <c r="G54" s="152"/>
      <c r="H54" s="2"/>
      <c r="I54" s="5"/>
    </row>
    <row r="55" spans="1:9" ht="15" customHeight="1">
      <c r="A55" s="95"/>
      <c r="B55" s="95"/>
      <c r="C55" s="95"/>
      <c r="D55" s="95"/>
      <c r="E55" s="95"/>
      <c r="F55" s="95"/>
      <c r="G55" s="95"/>
      <c r="H55" s="2"/>
      <c r="I55" s="5"/>
    </row>
    <row r="56" ht="15" customHeight="1"/>
    <row r="57" ht="15" customHeight="1"/>
  </sheetData>
  <sheetProtection/>
  <mergeCells count="6">
    <mergeCell ref="A1:H1"/>
    <mergeCell ref="A2:H2"/>
    <mergeCell ref="A3:H3"/>
    <mergeCell ref="A53:G54"/>
    <mergeCell ref="A5:H5"/>
    <mergeCell ref="A4:H4"/>
  </mergeCells>
  <printOptions horizontalCentered="1" verticalCentered="1"/>
  <pageMargins left="0.45" right="0.17" top="0.28" bottom="0.17" header="0.17" footer="0.27"/>
  <pageSetup cellComments="asDisplayed" fitToHeight="1" fitToWidth="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A35" sqref="A35"/>
    </sheetView>
  </sheetViews>
  <sheetFormatPr defaultColWidth="9.140625" defaultRowHeight="12.75"/>
  <cols>
    <col min="1" max="1" width="32.57421875" style="39" customWidth="1"/>
    <col min="2" max="2" width="3.421875" style="39" customWidth="1"/>
    <col min="3" max="3" width="12.421875" style="39" customWidth="1"/>
    <col min="4" max="4" width="15.28125" style="62" customWidth="1"/>
    <col min="5" max="5" width="9.7109375" style="62" customWidth="1"/>
    <col min="6" max="6" width="11.00390625" style="62" bestFit="1" customWidth="1"/>
    <col min="7" max="7" width="11.140625" style="62" bestFit="1" customWidth="1"/>
    <col min="8" max="8" width="9.140625" style="62" customWidth="1"/>
    <col min="9" max="9" width="11.140625" style="62" bestFit="1" customWidth="1"/>
    <col min="10" max="16384" width="9.140625" style="39" customWidth="1"/>
  </cols>
  <sheetData>
    <row r="1" spans="1:5" ht="11.25">
      <c r="A1" s="10"/>
      <c r="B1" s="10"/>
      <c r="C1" s="10"/>
      <c r="D1" s="16"/>
      <c r="E1" s="16"/>
    </row>
    <row r="2" spans="1:9" ht="11.25">
      <c r="A2" s="155" t="s">
        <v>0</v>
      </c>
      <c r="B2" s="155"/>
      <c r="C2" s="155"/>
      <c r="D2" s="155"/>
      <c r="E2" s="155"/>
      <c r="F2" s="155"/>
      <c r="G2" s="155"/>
      <c r="H2" s="155"/>
      <c r="I2" s="155"/>
    </row>
    <row r="3" spans="1:9" ht="11.25">
      <c r="A3" s="159" t="s">
        <v>77</v>
      </c>
      <c r="B3" s="159"/>
      <c r="C3" s="159"/>
      <c r="D3" s="159"/>
      <c r="E3" s="159"/>
      <c r="F3" s="159"/>
      <c r="G3" s="159"/>
      <c r="H3" s="159"/>
      <c r="I3" s="159"/>
    </row>
    <row r="4" spans="1:9" ht="11.25">
      <c r="A4" s="159" t="s">
        <v>134</v>
      </c>
      <c r="B4" s="159"/>
      <c r="C4" s="159"/>
      <c r="D4" s="159"/>
      <c r="E4" s="159"/>
      <c r="F4" s="159"/>
      <c r="G4" s="159"/>
      <c r="H4" s="159"/>
      <c r="I4" s="159"/>
    </row>
    <row r="5" spans="1:9" ht="11.25">
      <c r="A5" s="159" t="s">
        <v>140</v>
      </c>
      <c r="B5" s="159"/>
      <c r="C5" s="159"/>
      <c r="D5" s="159"/>
      <c r="E5" s="159"/>
      <c r="F5" s="159"/>
      <c r="G5" s="159"/>
      <c r="H5" s="159"/>
      <c r="I5" s="159"/>
    </row>
    <row r="6" spans="1:9" ht="11.25">
      <c r="A6" s="155"/>
      <c r="B6" s="155"/>
      <c r="C6" s="155"/>
      <c r="D6" s="155"/>
      <c r="E6" s="155"/>
      <c r="F6" s="155"/>
      <c r="G6" s="155"/>
      <c r="H6" s="155"/>
      <c r="I6" s="155"/>
    </row>
    <row r="7" spans="1:5" ht="11.25">
      <c r="A7" s="63"/>
      <c r="B7" s="63"/>
      <c r="C7" s="63"/>
      <c r="D7" s="63"/>
      <c r="E7" s="63"/>
    </row>
    <row r="8" spans="1:7" ht="11.25">
      <c r="A8" s="63"/>
      <c r="B8" s="63"/>
      <c r="C8" s="67"/>
      <c r="D8" s="68" t="s">
        <v>78</v>
      </c>
      <c r="E8" s="67"/>
      <c r="F8" s="69"/>
      <c r="G8" s="69"/>
    </row>
    <row r="9" spans="1:7" ht="11.25">
      <c r="A9" s="63"/>
      <c r="B9" s="63"/>
      <c r="C9" s="67"/>
      <c r="D9" s="68" t="s">
        <v>79</v>
      </c>
      <c r="E9" s="67"/>
      <c r="F9" s="108" t="s">
        <v>29</v>
      </c>
      <c r="G9" s="69"/>
    </row>
    <row r="10" spans="1:7" ht="11.25">
      <c r="A10" s="63"/>
      <c r="B10" s="63"/>
      <c r="C10" s="67"/>
      <c r="D10" s="68"/>
      <c r="E10" s="67"/>
      <c r="F10" s="70"/>
      <c r="G10" s="69"/>
    </row>
    <row r="11" spans="1:9" ht="11.25">
      <c r="A11" s="23"/>
      <c r="B11" s="106"/>
      <c r="C11" s="23"/>
      <c r="D11" s="23"/>
      <c r="E11" s="107" t="s">
        <v>46</v>
      </c>
      <c r="F11" s="107"/>
      <c r="G11" s="107"/>
      <c r="H11" s="107"/>
      <c r="I11" s="107"/>
    </row>
    <row r="12" spans="1:9" ht="11.25">
      <c r="A12" s="20"/>
      <c r="B12" s="20"/>
      <c r="C12" s="43"/>
      <c r="D12" s="107"/>
      <c r="E12" s="107" t="s">
        <v>80</v>
      </c>
      <c r="F12" s="107" t="s">
        <v>81</v>
      </c>
      <c r="G12" s="107"/>
      <c r="H12" s="107" t="s">
        <v>82</v>
      </c>
      <c r="I12" s="107" t="s">
        <v>24</v>
      </c>
    </row>
    <row r="13" spans="1:9" ht="11.25">
      <c r="A13" s="20"/>
      <c r="B13" s="25"/>
      <c r="C13" s="107" t="s">
        <v>83</v>
      </c>
      <c r="D13" s="107" t="s">
        <v>84</v>
      </c>
      <c r="E13" s="107" t="s">
        <v>85</v>
      </c>
      <c r="F13" s="107" t="s">
        <v>86</v>
      </c>
      <c r="G13" s="107" t="s">
        <v>24</v>
      </c>
      <c r="H13" s="107" t="s">
        <v>87</v>
      </c>
      <c r="I13" s="107" t="s">
        <v>88</v>
      </c>
    </row>
    <row r="14" spans="1:9" ht="12.75" customHeight="1">
      <c r="A14" s="20"/>
      <c r="B14" s="20"/>
      <c r="C14" s="108" t="s">
        <v>1</v>
      </c>
      <c r="D14" s="108" t="s">
        <v>1</v>
      </c>
      <c r="E14" s="108" t="s">
        <v>1</v>
      </c>
      <c r="F14" s="108" t="s">
        <v>1</v>
      </c>
      <c r="G14" s="108" t="s">
        <v>1</v>
      </c>
      <c r="H14" s="108" t="s">
        <v>1</v>
      </c>
      <c r="I14" s="108" t="s">
        <v>1</v>
      </c>
    </row>
    <row r="15" spans="1:9" ht="12.75" customHeight="1">
      <c r="A15" s="43" t="s">
        <v>141</v>
      </c>
      <c r="B15" s="20"/>
      <c r="C15" s="108"/>
      <c r="D15" s="108"/>
      <c r="E15" s="108"/>
      <c r="F15" s="108"/>
      <c r="G15" s="108"/>
      <c r="H15" s="108"/>
      <c r="I15" s="108"/>
    </row>
    <row r="16" spans="1:9" ht="11.25">
      <c r="A16" s="109" t="s">
        <v>142</v>
      </c>
      <c r="B16" s="109"/>
      <c r="C16" s="110">
        <v>25000000</v>
      </c>
      <c r="D16" s="110">
        <v>17381943</v>
      </c>
      <c r="E16" s="110">
        <v>39489</v>
      </c>
      <c r="F16" s="110">
        <v>-29467625</v>
      </c>
      <c r="G16" s="111">
        <f>SUM(C16:F16)</f>
        <v>12953807</v>
      </c>
      <c r="H16" s="110">
        <v>0</v>
      </c>
      <c r="I16" s="110">
        <f>SUM(G16:H16)</f>
        <v>12953807</v>
      </c>
    </row>
    <row r="17" spans="1:9" ht="11.25">
      <c r="A17" s="43"/>
      <c r="B17" s="20"/>
      <c r="C17" s="115"/>
      <c r="D17" s="115"/>
      <c r="E17" s="115"/>
      <c r="F17" s="115"/>
      <c r="G17" s="116"/>
      <c r="H17" s="115"/>
      <c r="I17" s="115"/>
    </row>
    <row r="18" spans="1:9" ht="11.25">
      <c r="A18" s="20" t="s">
        <v>90</v>
      </c>
      <c r="B18" s="20"/>
      <c r="C18" s="115"/>
      <c r="D18" s="115"/>
      <c r="E18" s="115"/>
      <c r="F18" s="115"/>
      <c r="G18" s="116"/>
      <c r="H18" s="115"/>
      <c r="I18" s="115"/>
    </row>
    <row r="19" spans="1:9" ht="11.25">
      <c r="A19" s="20" t="s">
        <v>125</v>
      </c>
      <c r="B19" s="20"/>
      <c r="C19" s="115">
        <v>0</v>
      </c>
      <c r="D19" s="115">
        <v>0</v>
      </c>
      <c r="E19" s="115">
        <v>52571</v>
      </c>
      <c r="F19" s="115">
        <v>0</v>
      </c>
      <c r="G19" s="116">
        <f>SUM(C19:F19)</f>
        <v>52571</v>
      </c>
      <c r="H19" s="115">
        <v>0</v>
      </c>
      <c r="I19" s="115">
        <f>SUM(G19:H19)</f>
        <v>52571</v>
      </c>
    </row>
    <row r="20" spans="1:9" ht="11.25">
      <c r="A20" s="20"/>
      <c r="B20" s="20"/>
      <c r="C20" s="115"/>
      <c r="D20" s="115"/>
      <c r="E20" s="115"/>
      <c r="F20" s="115"/>
      <c r="G20" s="116"/>
      <c r="H20" s="115"/>
      <c r="I20" s="115"/>
    </row>
    <row r="21" spans="1:9" ht="11.25">
      <c r="A21" s="20" t="s">
        <v>112</v>
      </c>
      <c r="B21" s="20"/>
      <c r="C21" s="117">
        <v>0</v>
      </c>
      <c r="D21" s="117">
        <v>0</v>
      </c>
      <c r="E21" s="117">
        <v>0</v>
      </c>
      <c r="F21" s="117">
        <v>-922707</v>
      </c>
      <c r="G21" s="116">
        <f>SUM(C21:F21)</f>
        <v>-922707</v>
      </c>
      <c r="H21" s="117">
        <v>0</v>
      </c>
      <c r="I21" s="115">
        <f>SUM(G21:H21)</f>
        <v>-922707</v>
      </c>
    </row>
    <row r="22" spans="1:11" ht="11.25">
      <c r="A22" s="20"/>
      <c r="B22" s="20"/>
      <c r="C22" s="117"/>
      <c r="D22" s="117"/>
      <c r="E22" s="117"/>
      <c r="F22" s="117"/>
      <c r="G22" s="117"/>
      <c r="H22" s="117"/>
      <c r="I22" s="117"/>
      <c r="K22" s="64"/>
    </row>
    <row r="23" spans="1:11" ht="12" thickBot="1">
      <c r="A23" s="100" t="s">
        <v>143</v>
      </c>
      <c r="B23" s="20"/>
      <c r="C23" s="118">
        <f aca="true" t="shared" si="0" ref="C23:I23">SUM(C16:C21)</f>
        <v>25000000</v>
      </c>
      <c r="D23" s="118">
        <f t="shared" si="0"/>
        <v>17381943</v>
      </c>
      <c r="E23" s="118">
        <f t="shared" si="0"/>
        <v>92060</v>
      </c>
      <c r="F23" s="118">
        <f t="shared" si="0"/>
        <v>-30390332</v>
      </c>
      <c r="G23" s="118">
        <f t="shared" si="0"/>
        <v>12083671</v>
      </c>
      <c r="H23" s="118">
        <f t="shared" si="0"/>
        <v>0</v>
      </c>
      <c r="I23" s="118">
        <f t="shared" si="0"/>
        <v>12083671</v>
      </c>
      <c r="K23" s="64"/>
    </row>
    <row r="24" spans="1:9" ht="12" thickTop="1">
      <c r="A24" s="20"/>
      <c r="B24" s="20"/>
      <c r="C24" s="108"/>
      <c r="D24" s="108"/>
      <c r="E24" s="108"/>
      <c r="F24" s="108"/>
      <c r="G24" s="108"/>
      <c r="H24" s="108"/>
      <c r="I24" s="108"/>
    </row>
    <row r="25" spans="1:9" ht="11.25">
      <c r="A25" s="20"/>
      <c r="B25" s="20"/>
      <c r="C25" s="108"/>
      <c r="D25" s="108"/>
      <c r="E25" s="108"/>
      <c r="F25" s="108"/>
      <c r="G25" s="108"/>
      <c r="H25" s="108"/>
      <c r="I25" s="108"/>
    </row>
    <row r="26" spans="1:9" ht="11.25">
      <c r="A26" s="43" t="s">
        <v>144</v>
      </c>
      <c r="B26" s="20"/>
      <c r="C26" s="25"/>
      <c r="D26" s="25"/>
      <c r="E26" s="25"/>
      <c r="F26" s="25"/>
      <c r="G26" s="25"/>
      <c r="H26" s="25"/>
      <c r="I26" s="25"/>
    </row>
    <row r="27" spans="1:9" ht="11.25">
      <c r="A27" s="109" t="s">
        <v>145</v>
      </c>
      <c r="B27" s="109"/>
      <c r="C27" s="110">
        <v>25000000</v>
      </c>
      <c r="D27" s="110">
        <v>17381943</v>
      </c>
      <c r="E27" s="111">
        <v>41118</v>
      </c>
      <c r="F27" s="110">
        <v>-24322850</v>
      </c>
      <c r="G27" s="111">
        <f>SUM(C27:F27)</f>
        <v>18100211</v>
      </c>
      <c r="H27" s="110">
        <v>0</v>
      </c>
      <c r="I27" s="110">
        <f>SUM(G27:H27)</f>
        <v>18100211</v>
      </c>
    </row>
    <row r="28" spans="1:9" ht="11.25">
      <c r="A28" s="100"/>
      <c r="B28" s="109"/>
      <c r="C28" s="110"/>
      <c r="D28" s="110"/>
      <c r="E28" s="111"/>
      <c r="F28" s="111"/>
      <c r="G28" s="111"/>
      <c r="H28" s="110"/>
      <c r="I28" s="110"/>
    </row>
    <row r="29" spans="1:9" ht="11.25">
      <c r="A29" s="109" t="s">
        <v>89</v>
      </c>
      <c r="B29" s="109"/>
      <c r="C29" s="110"/>
      <c r="D29" s="110"/>
      <c r="E29" s="111"/>
      <c r="F29" s="110"/>
      <c r="G29" s="110"/>
      <c r="H29" s="110"/>
      <c r="I29" s="110"/>
    </row>
    <row r="30" spans="1:9" ht="11.25">
      <c r="A30" s="109" t="s">
        <v>127</v>
      </c>
      <c r="B30" s="109"/>
      <c r="C30" s="110">
        <v>0</v>
      </c>
      <c r="D30" s="110">
        <v>0</v>
      </c>
      <c r="E30" s="111">
        <v>-61910</v>
      </c>
      <c r="F30" s="110">
        <v>0</v>
      </c>
      <c r="G30" s="111">
        <f>SUM(C30:F30)</f>
        <v>-61910</v>
      </c>
      <c r="H30" s="110">
        <v>0</v>
      </c>
      <c r="I30" s="110">
        <f>SUM(G30:H30)</f>
        <v>-61910</v>
      </c>
    </row>
    <row r="31" spans="1:9" ht="11.25">
      <c r="A31" s="109"/>
      <c r="B31" s="109"/>
      <c r="C31" s="110"/>
      <c r="D31" s="110"/>
      <c r="E31" s="111"/>
      <c r="F31" s="110"/>
      <c r="G31" s="111"/>
      <c r="H31" s="110"/>
      <c r="I31" s="110"/>
    </row>
    <row r="32" spans="1:9" ht="11.25">
      <c r="A32" s="20" t="s">
        <v>128</v>
      </c>
      <c r="B32" s="109"/>
      <c r="C32" s="112">
        <v>0</v>
      </c>
      <c r="D32" s="112">
        <v>0</v>
      </c>
      <c r="E32" s="113">
        <v>0</v>
      </c>
      <c r="F32" s="111">
        <v>-2604331</v>
      </c>
      <c r="G32" s="111">
        <f>SUM(C32:F32)</f>
        <v>-2604331</v>
      </c>
      <c r="H32" s="112">
        <v>0</v>
      </c>
      <c r="I32" s="110">
        <f>SUM(G32:H32)</f>
        <v>-2604331</v>
      </c>
    </row>
    <row r="33" spans="1:9" ht="11.25">
      <c r="A33" s="109"/>
      <c r="B33" s="109"/>
      <c r="C33" s="112"/>
      <c r="D33" s="112"/>
      <c r="E33" s="113"/>
      <c r="F33" s="111"/>
      <c r="G33" s="111"/>
      <c r="H33" s="112"/>
      <c r="I33" s="110"/>
    </row>
    <row r="34" spans="1:9" ht="11.25">
      <c r="A34" s="109"/>
      <c r="B34" s="109"/>
      <c r="C34" s="112"/>
      <c r="D34" s="112"/>
      <c r="E34" s="112"/>
      <c r="F34" s="112"/>
      <c r="G34" s="112"/>
      <c r="H34" s="112"/>
      <c r="I34" s="112"/>
    </row>
    <row r="35" spans="1:9" ht="12" thickBot="1">
      <c r="A35" s="100" t="s">
        <v>146</v>
      </c>
      <c r="B35" s="109"/>
      <c r="C35" s="114">
        <f aca="true" t="shared" si="1" ref="C35:I35">SUM(C27:C34)</f>
        <v>25000000</v>
      </c>
      <c r="D35" s="114">
        <f t="shared" si="1"/>
        <v>17381943</v>
      </c>
      <c r="E35" s="114">
        <f t="shared" si="1"/>
        <v>-20792</v>
      </c>
      <c r="F35" s="114">
        <f t="shared" si="1"/>
        <v>-26927181</v>
      </c>
      <c r="G35" s="114">
        <f t="shared" si="1"/>
        <v>15433970</v>
      </c>
      <c r="H35" s="114">
        <f t="shared" si="1"/>
        <v>0</v>
      </c>
      <c r="I35" s="114">
        <f t="shared" si="1"/>
        <v>15433970</v>
      </c>
    </row>
    <row r="36" spans="1:9" ht="12" thickTop="1">
      <c r="A36" s="20"/>
      <c r="B36" s="20"/>
      <c r="C36" s="115"/>
      <c r="D36" s="115"/>
      <c r="E36" s="115"/>
      <c r="F36" s="115"/>
      <c r="G36" s="115"/>
      <c r="H36" s="115"/>
      <c r="I36" s="115"/>
    </row>
    <row r="37" spans="3:9" ht="12.75">
      <c r="C37" s="65"/>
      <c r="D37" s="66"/>
      <c r="E37" s="66"/>
      <c r="F37" s="66"/>
      <c r="G37" s="66"/>
      <c r="H37" s="53"/>
      <c r="I37" s="66"/>
    </row>
    <row r="39" ht="11.25">
      <c r="A39" s="19" t="s">
        <v>126</v>
      </c>
    </row>
    <row r="40" ht="11.25">
      <c r="A40" s="19" t="s">
        <v>91</v>
      </c>
    </row>
    <row r="41" ht="11.25">
      <c r="A41" s="10"/>
    </row>
  </sheetData>
  <sheetProtection/>
  <mergeCells count="5">
    <mergeCell ref="A2:I2"/>
    <mergeCell ref="A3:I3"/>
    <mergeCell ref="A4:I4"/>
    <mergeCell ref="A6:I6"/>
    <mergeCell ref="A5:I5"/>
  </mergeCells>
  <printOptions horizontalCentered="1"/>
  <pageMargins left="0.17" right="0.18" top="1" bottom="1" header="0.5" footer="0.5"/>
  <pageSetup fitToHeight="1" fitToWidth="1"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J80"/>
  <sheetViews>
    <sheetView tabSelected="1" zoomScalePageLayoutView="0" workbookViewId="0" topLeftCell="A1">
      <pane ySplit="11" topLeftCell="A12" activePane="bottomLeft" state="frozen"/>
      <selection pane="topLeft" activeCell="A1" sqref="A1"/>
      <selection pane="bottomLeft" activeCell="B20" sqref="B20"/>
    </sheetView>
  </sheetViews>
  <sheetFormatPr defaultColWidth="9.140625" defaultRowHeight="12" customHeight="1"/>
  <cols>
    <col min="1" max="1" width="5.00390625" style="11" customWidth="1"/>
    <col min="2" max="2" width="40.140625" style="11" customWidth="1"/>
    <col min="3" max="3" width="5.140625" style="11" customWidth="1"/>
    <col min="4" max="4" width="16.140625" style="11" customWidth="1"/>
    <col min="5" max="5" width="5.28125" style="11" customWidth="1"/>
    <col min="6" max="6" width="16.140625" style="11" customWidth="1"/>
    <col min="7" max="16384" width="9.140625" style="11" customWidth="1"/>
  </cols>
  <sheetData>
    <row r="1" spans="1:10" ht="12" customHeight="1">
      <c r="A1" s="160" t="s">
        <v>7</v>
      </c>
      <c r="B1" s="160"/>
      <c r="C1" s="160"/>
      <c r="D1" s="160"/>
      <c r="E1" s="160"/>
      <c r="F1" s="160"/>
      <c r="G1" s="20"/>
      <c r="H1" s="20"/>
      <c r="I1" s="20"/>
      <c r="J1" s="20"/>
    </row>
    <row r="2" spans="1:10" ht="12" customHeight="1">
      <c r="A2" s="160" t="s">
        <v>147</v>
      </c>
      <c r="B2" s="160"/>
      <c r="C2" s="160"/>
      <c r="D2" s="160"/>
      <c r="E2" s="160"/>
      <c r="F2" s="160"/>
      <c r="G2" s="20"/>
      <c r="H2" s="20"/>
      <c r="I2" s="20"/>
      <c r="J2" s="20"/>
    </row>
    <row r="3" spans="1:10" ht="12" customHeight="1">
      <c r="A3" s="161" t="s">
        <v>134</v>
      </c>
      <c r="B3" s="161"/>
      <c r="C3" s="161"/>
      <c r="D3" s="161"/>
      <c r="E3" s="161"/>
      <c r="F3" s="161"/>
      <c r="G3" s="20"/>
      <c r="H3" s="20"/>
      <c r="I3" s="20"/>
      <c r="J3" s="20"/>
    </row>
    <row r="4" spans="1:10" ht="12" customHeight="1">
      <c r="A4" s="155" t="s">
        <v>140</v>
      </c>
      <c r="B4" s="155"/>
      <c r="C4" s="155"/>
      <c r="D4" s="155"/>
      <c r="E4" s="155"/>
      <c r="F4" s="155"/>
      <c r="G4" s="96"/>
      <c r="H4" s="96"/>
      <c r="I4" s="96"/>
      <c r="J4" s="96"/>
    </row>
    <row r="5" spans="1:10" ht="12" customHeight="1">
      <c r="A5" s="8"/>
      <c r="B5" s="8"/>
      <c r="C5" s="8"/>
      <c r="D5" s="8"/>
      <c r="E5" s="8"/>
      <c r="F5" s="8"/>
      <c r="G5" s="96"/>
      <c r="H5" s="96"/>
      <c r="I5" s="96"/>
      <c r="J5" s="96"/>
    </row>
    <row r="6" spans="1:10" ht="12" customHeight="1">
      <c r="A6" s="23"/>
      <c r="B6" s="23"/>
      <c r="C6" s="23"/>
      <c r="D6" s="23"/>
      <c r="E6" s="23"/>
      <c r="F6" s="23"/>
      <c r="G6" s="20"/>
      <c r="H6" s="20"/>
      <c r="I6" s="20"/>
      <c r="J6" s="20"/>
    </row>
    <row r="7" spans="1:10" ht="12" customHeight="1">
      <c r="A7" s="20"/>
      <c r="B7" s="21"/>
      <c r="C7" s="21"/>
      <c r="D7" s="22"/>
      <c r="E7" s="20"/>
      <c r="F7" s="23"/>
      <c r="G7" s="20"/>
      <c r="H7" s="20"/>
      <c r="I7" s="20"/>
      <c r="J7" s="20"/>
    </row>
    <row r="8" spans="1:10" ht="12" customHeight="1">
      <c r="A8" s="20"/>
      <c r="B8" s="20"/>
      <c r="C8" s="20"/>
      <c r="D8" s="23" t="s">
        <v>148</v>
      </c>
      <c r="E8" s="20"/>
      <c r="F8" s="23" t="s">
        <v>148</v>
      </c>
      <c r="G8" s="20"/>
      <c r="H8" s="20"/>
      <c r="I8" s="20"/>
      <c r="J8" s="20"/>
    </row>
    <row r="9" spans="1:10" ht="12" customHeight="1">
      <c r="A9" s="20"/>
      <c r="B9" s="22"/>
      <c r="C9" s="22"/>
      <c r="D9" s="23" t="s">
        <v>149</v>
      </c>
      <c r="E9" s="20"/>
      <c r="F9" s="23" t="s">
        <v>149</v>
      </c>
      <c r="G9" s="20"/>
      <c r="H9" s="20"/>
      <c r="I9" s="20"/>
      <c r="J9" s="20"/>
    </row>
    <row r="10" spans="1:10" ht="12" customHeight="1">
      <c r="A10" s="20"/>
      <c r="B10" s="23"/>
      <c r="C10" s="23"/>
      <c r="D10" s="23" t="s">
        <v>120</v>
      </c>
      <c r="E10" s="20"/>
      <c r="F10" s="23" t="s">
        <v>121</v>
      </c>
      <c r="G10" s="20"/>
      <c r="H10" s="20"/>
      <c r="I10" s="20"/>
      <c r="J10" s="20"/>
    </row>
    <row r="11" spans="1:10" ht="12" customHeight="1" thickBot="1">
      <c r="A11" s="20"/>
      <c r="B11" s="22"/>
      <c r="C11" s="97" t="s">
        <v>107</v>
      </c>
      <c r="D11" s="24" t="s">
        <v>1</v>
      </c>
      <c r="E11" s="20"/>
      <c r="F11" s="24" t="s">
        <v>1</v>
      </c>
      <c r="G11" s="20"/>
      <c r="H11" s="20"/>
      <c r="I11" s="20"/>
      <c r="J11" s="20"/>
    </row>
    <row r="12" spans="1:10" ht="12" customHeight="1">
      <c r="A12" s="20"/>
      <c r="B12" s="20"/>
      <c r="C12" s="20"/>
      <c r="D12" s="20"/>
      <c r="E12" s="20"/>
      <c r="F12" s="25"/>
      <c r="G12" s="20"/>
      <c r="H12" s="20"/>
      <c r="I12" s="20"/>
      <c r="J12" s="20"/>
    </row>
    <row r="13" spans="1:10" ht="12" customHeight="1">
      <c r="A13" s="26" t="s">
        <v>8</v>
      </c>
      <c r="B13" s="27"/>
      <c r="C13" s="27"/>
      <c r="D13" s="28"/>
      <c r="E13" s="20"/>
      <c r="F13" s="25"/>
      <c r="G13" s="20"/>
      <c r="H13" s="20"/>
      <c r="I13" s="20"/>
      <c r="J13" s="20"/>
    </row>
    <row r="14" spans="1:10" ht="12" customHeight="1">
      <c r="A14" s="27"/>
      <c r="B14" s="27"/>
      <c r="C14" s="27"/>
      <c r="D14" s="28"/>
      <c r="E14" s="20"/>
      <c r="F14" s="25"/>
      <c r="G14" s="20"/>
      <c r="H14" s="20"/>
      <c r="I14" s="20"/>
      <c r="J14" s="20"/>
    </row>
    <row r="15" spans="1:10" ht="12" customHeight="1">
      <c r="A15" s="29"/>
      <c r="B15" s="27" t="s">
        <v>115</v>
      </c>
      <c r="C15" s="27"/>
      <c r="D15" s="28">
        <v>-922707</v>
      </c>
      <c r="E15" s="20"/>
      <c r="F15" s="28">
        <v>-2604331</v>
      </c>
      <c r="G15" s="20"/>
      <c r="H15" s="20"/>
      <c r="I15" s="20"/>
      <c r="J15" s="20"/>
    </row>
    <row r="16" spans="1:10" ht="12" customHeight="1">
      <c r="A16" s="27"/>
      <c r="B16" s="27"/>
      <c r="C16" s="27"/>
      <c r="D16" s="28"/>
      <c r="E16" s="20"/>
      <c r="F16" s="28"/>
      <c r="G16" s="20"/>
      <c r="H16" s="20"/>
      <c r="I16" s="20"/>
      <c r="J16" s="20"/>
    </row>
    <row r="17" spans="1:10" ht="12" customHeight="1">
      <c r="A17" s="30" t="s">
        <v>9</v>
      </c>
      <c r="B17" s="27"/>
      <c r="C17" s="27"/>
      <c r="D17" s="28"/>
      <c r="E17" s="20"/>
      <c r="F17" s="28"/>
      <c r="G17" s="20"/>
      <c r="H17" s="20"/>
      <c r="I17" s="20"/>
      <c r="J17" s="20"/>
    </row>
    <row r="18" spans="1:10" ht="12" customHeight="1">
      <c r="A18" s="30"/>
      <c r="B18" s="27" t="s">
        <v>117</v>
      </c>
      <c r="C18" s="27"/>
      <c r="D18" s="28">
        <v>0</v>
      </c>
      <c r="E18" s="20"/>
      <c r="F18" s="28">
        <v>1685689</v>
      </c>
      <c r="G18" s="20"/>
      <c r="H18" s="20"/>
      <c r="I18" s="20"/>
      <c r="J18" s="20"/>
    </row>
    <row r="19" spans="1:10" ht="12" customHeight="1">
      <c r="A19" s="27"/>
      <c r="B19" s="31" t="s">
        <v>10</v>
      </c>
      <c r="C19" s="31"/>
      <c r="D19" s="28">
        <v>29218</v>
      </c>
      <c r="E19" s="20"/>
      <c r="F19" s="28">
        <v>49503</v>
      </c>
      <c r="G19" s="20"/>
      <c r="H19" s="20"/>
      <c r="I19" s="20"/>
      <c r="J19" s="20"/>
    </row>
    <row r="20" spans="1:10" ht="12" customHeight="1">
      <c r="A20" s="27"/>
      <c r="B20" s="31" t="s">
        <v>11</v>
      </c>
      <c r="C20" s="31"/>
      <c r="D20" s="28">
        <v>531895</v>
      </c>
      <c r="E20" s="20"/>
      <c r="F20" s="28">
        <v>515107</v>
      </c>
      <c r="G20" s="20"/>
      <c r="H20" s="20"/>
      <c r="I20" s="20"/>
      <c r="J20" s="20"/>
    </row>
    <row r="21" spans="1:10" ht="12" customHeight="1">
      <c r="A21" s="27"/>
      <c r="B21" s="31" t="s">
        <v>106</v>
      </c>
      <c r="C21" s="31"/>
      <c r="D21" s="28">
        <v>0</v>
      </c>
      <c r="E21" s="20"/>
      <c r="F21" s="28">
        <v>575</v>
      </c>
      <c r="G21" s="20"/>
      <c r="H21" s="20"/>
      <c r="I21" s="20"/>
      <c r="J21" s="20"/>
    </row>
    <row r="22" spans="1:10" ht="12" customHeight="1">
      <c r="A22" s="27"/>
      <c r="B22" s="31" t="s">
        <v>12</v>
      </c>
      <c r="C22" s="31"/>
      <c r="D22" s="28">
        <v>5074</v>
      </c>
      <c r="E22" s="20"/>
      <c r="F22" s="28">
        <v>21598</v>
      </c>
      <c r="G22" s="20"/>
      <c r="H22" s="104"/>
      <c r="I22" s="20"/>
      <c r="J22" s="20"/>
    </row>
    <row r="23" spans="1:10" ht="12" customHeight="1">
      <c r="A23" s="27"/>
      <c r="B23" s="31" t="s">
        <v>13</v>
      </c>
      <c r="C23" s="31"/>
      <c r="D23" s="28">
        <v>-13</v>
      </c>
      <c r="E23" s="20"/>
      <c r="F23" s="28">
        <v>-233</v>
      </c>
      <c r="G23" s="20"/>
      <c r="H23" s="20"/>
      <c r="I23" s="20"/>
      <c r="J23" s="20"/>
    </row>
    <row r="24" spans="1:10" ht="12" customHeight="1">
      <c r="A24" s="27"/>
      <c r="B24" s="27"/>
      <c r="C24" s="27"/>
      <c r="D24" s="28"/>
      <c r="E24" s="20"/>
      <c r="F24" s="28"/>
      <c r="G24" s="20"/>
      <c r="H24" s="20"/>
      <c r="I24" s="20"/>
      <c r="J24" s="20"/>
    </row>
    <row r="25" spans="1:10" ht="12" customHeight="1">
      <c r="A25" s="30" t="s">
        <v>116</v>
      </c>
      <c r="B25" s="27"/>
      <c r="C25" s="27"/>
      <c r="D25" s="32">
        <f>SUM(D15:D24)</f>
        <v>-356533</v>
      </c>
      <c r="E25" s="20"/>
      <c r="F25" s="32">
        <f>SUM(F15:F24)</f>
        <v>-332092</v>
      </c>
      <c r="G25" s="20"/>
      <c r="H25" s="20"/>
      <c r="I25" s="20"/>
      <c r="J25" s="20"/>
    </row>
    <row r="26" spans="1:10" ht="12" customHeight="1">
      <c r="A26" s="30"/>
      <c r="B26" s="27"/>
      <c r="C26" s="27"/>
      <c r="D26" s="28"/>
      <c r="E26" s="20"/>
      <c r="F26" s="28"/>
      <c r="G26" s="20"/>
      <c r="H26" s="20"/>
      <c r="I26" s="20"/>
      <c r="J26" s="20"/>
    </row>
    <row r="27" spans="1:10" ht="12" customHeight="1">
      <c r="A27" s="27" t="s">
        <v>14</v>
      </c>
      <c r="B27" s="27"/>
      <c r="C27" s="27"/>
      <c r="D27" s="28"/>
      <c r="E27" s="20"/>
      <c r="F27" s="28"/>
      <c r="G27" s="20"/>
      <c r="H27" s="20"/>
      <c r="I27" s="20"/>
      <c r="J27" s="20"/>
    </row>
    <row r="28" spans="1:10" ht="12" customHeight="1">
      <c r="A28" s="27"/>
      <c r="B28" s="20"/>
      <c r="C28" s="20"/>
      <c r="D28" s="28"/>
      <c r="E28" s="20"/>
      <c r="F28" s="28"/>
      <c r="G28" s="20"/>
      <c r="H28" s="20"/>
      <c r="I28" s="20"/>
      <c r="J28" s="20"/>
    </row>
    <row r="29" spans="1:10" ht="12" customHeight="1">
      <c r="A29" s="27"/>
      <c r="B29" s="27" t="s">
        <v>2</v>
      </c>
      <c r="C29" s="27"/>
      <c r="D29" s="28">
        <v>133413</v>
      </c>
      <c r="E29" s="20"/>
      <c r="F29" s="28">
        <v>118106</v>
      </c>
      <c r="G29" s="20"/>
      <c r="H29" s="20"/>
      <c r="I29" s="20"/>
      <c r="J29" s="20"/>
    </row>
    <row r="30" spans="1:10" ht="12" customHeight="1">
      <c r="A30" s="27"/>
      <c r="B30" s="27" t="s">
        <v>3</v>
      </c>
      <c r="C30" s="27"/>
      <c r="D30" s="28">
        <v>14966</v>
      </c>
      <c r="E30" s="20"/>
      <c r="F30" s="28">
        <v>121950</v>
      </c>
      <c r="G30" s="20"/>
      <c r="H30" s="20"/>
      <c r="I30" s="20"/>
      <c r="J30" s="20"/>
    </row>
    <row r="31" spans="1:10" ht="12" customHeight="1">
      <c r="A31" s="27"/>
      <c r="B31" s="27" t="s">
        <v>5</v>
      </c>
      <c r="C31" s="27"/>
      <c r="D31" s="28">
        <v>427731</v>
      </c>
      <c r="E31" s="20"/>
      <c r="F31" s="28">
        <v>-37217</v>
      </c>
      <c r="G31" s="20"/>
      <c r="H31" s="20"/>
      <c r="I31" s="20"/>
      <c r="J31" s="20"/>
    </row>
    <row r="32" spans="1:10" ht="12" customHeight="1">
      <c r="A32" s="27"/>
      <c r="B32" s="27"/>
      <c r="C32" s="27"/>
      <c r="D32" s="28"/>
      <c r="E32" s="20"/>
      <c r="F32" s="28"/>
      <c r="G32" s="20"/>
      <c r="H32" s="20"/>
      <c r="I32" s="20"/>
      <c r="J32" s="20"/>
    </row>
    <row r="33" spans="1:10" ht="12" customHeight="1">
      <c r="A33" s="30" t="s">
        <v>129</v>
      </c>
      <c r="B33" s="27"/>
      <c r="C33" s="27"/>
      <c r="D33" s="32">
        <f>SUM(D25:D31)</f>
        <v>219577</v>
      </c>
      <c r="E33" s="20"/>
      <c r="F33" s="32">
        <f>SUM(F25:F31)</f>
        <v>-129253</v>
      </c>
      <c r="G33" s="20"/>
      <c r="H33" s="20"/>
      <c r="I33" s="20"/>
      <c r="J33" s="20"/>
    </row>
    <row r="34" spans="1:10" ht="12" customHeight="1">
      <c r="A34" s="30"/>
      <c r="B34" s="27"/>
      <c r="C34" s="27"/>
      <c r="D34" s="28"/>
      <c r="E34" s="20"/>
      <c r="F34" s="28"/>
      <c r="G34" s="20"/>
      <c r="H34" s="20"/>
      <c r="I34" s="20"/>
      <c r="J34" s="20"/>
    </row>
    <row r="35" spans="1:10" ht="12" customHeight="1">
      <c r="A35" s="27"/>
      <c r="B35" s="27" t="s">
        <v>15</v>
      </c>
      <c r="C35" s="27"/>
      <c r="D35" s="28">
        <v>-5074</v>
      </c>
      <c r="E35" s="20"/>
      <c r="F35" s="28">
        <v>-21598</v>
      </c>
      <c r="G35" s="20"/>
      <c r="H35" s="20"/>
      <c r="I35" s="20"/>
      <c r="J35" s="20"/>
    </row>
    <row r="36" spans="1:10" ht="12" customHeight="1">
      <c r="A36" s="27"/>
      <c r="B36" s="27" t="s">
        <v>16</v>
      </c>
      <c r="C36" s="27"/>
      <c r="D36" s="28">
        <v>13</v>
      </c>
      <c r="E36" s="20"/>
      <c r="F36" s="28">
        <v>233</v>
      </c>
      <c r="G36" s="20"/>
      <c r="H36" s="20"/>
      <c r="I36" s="20"/>
      <c r="J36" s="20"/>
    </row>
    <row r="37" spans="1:10" ht="12" customHeight="1">
      <c r="A37" s="27"/>
      <c r="B37" s="27" t="s">
        <v>28</v>
      </c>
      <c r="C37" s="27"/>
      <c r="D37" s="28">
        <v>1452</v>
      </c>
      <c r="E37" s="20"/>
      <c r="F37" s="28">
        <v>-7053</v>
      </c>
      <c r="G37" s="20"/>
      <c r="H37" s="20"/>
      <c r="I37" s="20"/>
      <c r="J37" s="20"/>
    </row>
    <row r="38" spans="1:10" ht="12" customHeight="1">
      <c r="A38" s="27"/>
      <c r="B38" s="27"/>
      <c r="C38" s="27"/>
      <c r="D38" s="28"/>
      <c r="E38" s="20"/>
      <c r="F38" s="28"/>
      <c r="G38" s="20"/>
      <c r="H38" s="20"/>
      <c r="I38" s="20"/>
      <c r="J38" s="20"/>
    </row>
    <row r="39" spans="1:10" ht="12" customHeight="1">
      <c r="A39" s="30" t="s">
        <v>130</v>
      </c>
      <c r="B39" s="27"/>
      <c r="C39" s="27"/>
      <c r="D39" s="33">
        <f>SUM(D33:D38)</f>
        <v>215968</v>
      </c>
      <c r="E39" s="20"/>
      <c r="F39" s="33">
        <f>SUM(F33:F38)</f>
        <v>-157671</v>
      </c>
      <c r="G39" s="20"/>
      <c r="H39" s="20"/>
      <c r="I39" s="20"/>
      <c r="J39" s="20"/>
    </row>
    <row r="40" spans="1:10" ht="12" customHeight="1">
      <c r="A40" s="30"/>
      <c r="B40" s="27"/>
      <c r="C40" s="27"/>
      <c r="D40" s="28"/>
      <c r="E40" s="20"/>
      <c r="F40" s="28"/>
      <c r="G40" s="20"/>
      <c r="H40" s="20"/>
      <c r="I40" s="20"/>
      <c r="J40" s="20"/>
    </row>
    <row r="41" spans="1:10" ht="12" customHeight="1">
      <c r="A41" s="27"/>
      <c r="B41" s="27"/>
      <c r="C41" s="27"/>
      <c r="D41" s="28"/>
      <c r="E41" s="20"/>
      <c r="F41" s="28"/>
      <c r="G41" s="20"/>
      <c r="H41" s="20"/>
      <c r="I41" s="20"/>
      <c r="J41" s="20"/>
    </row>
    <row r="42" spans="1:10" ht="12" customHeight="1">
      <c r="A42" s="26" t="s">
        <v>17</v>
      </c>
      <c r="B42" s="27"/>
      <c r="C42" s="27"/>
      <c r="D42" s="28"/>
      <c r="E42" s="20"/>
      <c r="F42" s="28"/>
      <c r="G42" s="20"/>
      <c r="H42" s="20"/>
      <c r="I42" s="20"/>
      <c r="J42" s="20"/>
    </row>
    <row r="43" spans="1:10" ht="12" customHeight="1">
      <c r="A43" s="26"/>
      <c r="B43" s="27"/>
      <c r="C43" s="27"/>
      <c r="D43" s="28"/>
      <c r="E43" s="20"/>
      <c r="F43" s="28"/>
      <c r="G43" s="20"/>
      <c r="H43" s="20"/>
      <c r="I43" s="20"/>
      <c r="J43" s="20"/>
    </row>
    <row r="44" spans="1:10" ht="12" customHeight="1">
      <c r="A44" s="27"/>
      <c r="B44" s="29" t="s">
        <v>111</v>
      </c>
      <c r="C44" s="29"/>
      <c r="D44" s="28">
        <v>-127454</v>
      </c>
      <c r="E44" s="20"/>
      <c r="F44" s="28">
        <v>-258789</v>
      </c>
      <c r="G44" s="20"/>
      <c r="H44" s="20"/>
      <c r="I44" s="20"/>
      <c r="J44" s="20"/>
    </row>
    <row r="45" spans="1:10" ht="12" customHeight="1">
      <c r="A45" s="27"/>
      <c r="B45" s="27"/>
      <c r="C45" s="27"/>
      <c r="D45" s="28"/>
      <c r="E45" s="20"/>
      <c r="F45" s="28"/>
      <c r="G45" s="20"/>
      <c r="H45" s="20"/>
      <c r="I45" s="20"/>
      <c r="J45" s="20"/>
    </row>
    <row r="46" spans="1:10" ht="12" customHeight="1">
      <c r="A46" s="30" t="s">
        <v>19</v>
      </c>
      <c r="B46" s="27"/>
      <c r="C46" s="27"/>
      <c r="D46" s="33">
        <f>SUM(D44:D45)</f>
        <v>-127454</v>
      </c>
      <c r="E46" s="20"/>
      <c r="F46" s="33">
        <f>SUM(F44:F45)</f>
        <v>-258789</v>
      </c>
      <c r="G46" s="20"/>
      <c r="H46" s="20"/>
      <c r="I46" s="20"/>
      <c r="J46" s="20"/>
    </row>
    <row r="47" spans="1:10" ht="11.25">
      <c r="A47" s="30"/>
      <c r="B47" s="27"/>
      <c r="C47" s="27"/>
      <c r="D47" s="28"/>
      <c r="E47" s="20"/>
      <c r="F47" s="28"/>
      <c r="G47" s="20"/>
      <c r="H47" s="20"/>
      <c r="I47" s="20"/>
      <c r="J47" s="20"/>
    </row>
    <row r="48" spans="1:10" ht="12" customHeight="1">
      <c r="A48" s="30"/>
      <c r="B48" s="27"/>
      <c r="C48" s="27"/>
      <c r="D48" s="28"/>
      <c r="E48" s="20"/>
      <c r="F48" s="28"/>
      <c r="G48" s="20"/>
      <c r="H48" s="20"/>
      <c r="I48" s="20"/>
      <c r="J48" s="20"/>
    </row>
    <row r="49" spans="1:10" s="82" customFormat="1" ht="12" customHeight="1">
      <c r="A49" s="77" t="s">
        <v>98</v>
      </c>
      <c r="B49" s="78"/>
      <c r="C49" s="78"/>
      <c r="D49" s="79"/>
      <c r="E49" s="80"/>
      <c r="F49" s="79"/>
      <c r="G49" s="81"/>
      <c r="H49" s="37"/>
      <c r="I49" s="37"/>
      <c r="J49" s="37"/>
    </row>
    <row r="50" spans="1:10" s="82" customFormat="1" ht="12" customHeight="1">
      <c r="A50" s="83"/>
      <c r="B50" s="78"/>
      <c r="C50" s="78"/>
      <c r="D50" s="79"/>
      <c r="E50" s="80"/>
      <c r="F50" s="79"/>
      <c r="G50" s="81"/>
      <c r="H50" s="37"/>
      <c r="I50" s="37"/>
      <c r="J50" s="37"/>
    </row>
    <row r="51" spans="1:10" s="82" customFormat="1" ht="12" customHeight="1">
      <c r="A51" s="83"/>
      <c r="B51" s="37" t="s">
        <v>18</v>
      </c>
      <c r="C51" s="37"/>
      <c r="D51" s="84">
        <v>-4707</v>
      </c>
      <c r="E51" s="80"/>
      <c r="F51" s="85">
        <v>-4469</v>
      </c>
      <c r="G51" s="81"/>
      <c r="H51" s="37"/>
      <c r="I51" s="37"/>
      <c r="J51" s="37"/>
    </row>
    <row r="52" spans="1:10" s="82" customFormat="1" ht="12" customHeight="1">
      <c r="A52" s="83"/>
      <c r="B52" s="37" t="s">
        <v>131</v>
      </c>
      <c r="C52" s="37"/>
      <c r="D52" s="84">
        <v>-40124</v>
      </c>
      <c r="E52" s="80"/>
      <c r="F52" s="101">
        <v>-37354</v>
      </c>
      <c r="G52" s="81"/>
      <c r="H52" s="37"/>
      <c r="I52" s="37"/>
      <c r="J52" s="37"/>
    </row>
    <row r="53" spans="1:10" s="82" customFormat="1" ht="12" customHeight="1">
      <c r="A53" s="83"/>
      <c r="B53" s="37"/>
      <c r="C53" s="37"/>
      <c r="D53" s="84"/>
      <c r="E53" s="80"/>
      <c r="F53" s="101"/>
      <c r="G53" s="81"/>
      <c r="H53" s="37"/>
      <c r="I53" s="37"/>
      <c r="J53" s="37"/>
    </row>
    <row r="54" spans="1:10" s="82" customFormat="1" ht="12" customHeight="1">
      <c r="A54" s="83" t="s">
        <v>119</v>
      </c>
      <c r="B54" s="37"/>
      <c r="C54" s="37"/>
      <c r="D54" s="88">
        <f>SUM(D51:D53)</f>
        <v>-44831</v>
      </c>
      <c r="E54" s="80"/>
      <c r="F54" s="88">
        <f>SUM(F51:F53)</f>
        <v>-41823</v>
      </c>
      <c r="G54" s="81"/>
      <c r="H54" s="37"/>
      <c r="I54" s="37"/>
      <c r="J54" s="37"/>
    </row>
    <row r="55" spans="1:10" s="82" customFormat="1" ht="12" customHeight="1">
      <c r="A55" s="83"/>
      <c r="B55" s="78"/>
      <c r="C55" s="78"/>
      <c r="D55" s="79"/>
      <c r="E55" s="80"/>
      <c r="F55" s="79"/>
      <c r="G55" s="81"/>
      <c r="H55" s="37"/>
      <c r="I55" s="37"/>
      <c r="J55" s="37"/>
    </row>
    <row r="56" spans="1:10" s="82" customFormat="1" ht="12" customHeight="1">
      <c r="A56" s="78"/>
      <c r="B56" s="78"/>
      <c r="C56" s="78"/>
      <c r="D56" s="79"/>
      <c r="E56" s="80"/>
      <c r="F56" s="79"/>
      <c r="G56" s="81"/>
      <c r="H56" s="37"/>
      <c r="I56" s="37"/>
      <c r="J56" s="37"/>
    </row>
    <row r="57" spans="1:10" s="82" customFormat="1" ht="12" customHeight="1">
      <c r="A57" s="78" t="s">
        <v>99</v>
      </c>
      <c r="B57" s="37"/>
      <c r="C57" s="37"/>
      <c r="D57" s="79">
        <f>D39+D46+D54</f>
        <v>43683</v>
      </c>
      <c r="E57" s="80"/>
      <c r="F57" s="79">
        <f>F39+F46+F54</f>
        <v>-458283</v>
      </c>
      <c r="G57" s="89"/>
      <c r="H57" s="37"/>
      <c r="I57" s="37"/>
      <c r="J57" s="37"/>
    </row>
    <row r="58" spans="1:10" s="82" customFormat="1" ht="12" customHeight="1">
      <c r="A58" s="78"/>
      <c r="B58" s="78" t="s">
        <v>100</v>
      </c>
      <c r="C58" s="78"/>
      <c r="D58" s="79">
        <v>30309</v>
      </c>
      <c r="E58" s="80"/>
      <c r="F58" s="79">
        <v>555607</v>
      </c>
      <c r="G58" s="89"/>
      <c r="H58" s="37"/>
      <c r="I58" s="37"/>
      <c r="J58" s="37"/>
    </row>
    <row r="59" spans="1:10" s="82" customFormat="1" ht="12" customHeight="1">
      <c r="A59" s="77"/>
      <c r="B59" s="78" t="s">
        <v>101</v>
      </c>
      <c r="C59" s="78"/>
      <c r="D59" s="86">
        <v>0</v>
      </c>
      <c r="E59" s="80"/>
      <c r="F59" s="87">
        <v>0</v>
      </c>
      <c r="G59" s="81"/>
      <c r="H59" s="37"/>
      <c r="I59" s="37"/>
      <c r="J59" s="37"/>
    </row>
    <row r="60" spans="1:10" s="82" customFormat="1" ht="12" customHeight="1" thickBot="1">
      <c r="A60" s="78"/>
      <c r="B60" s="78" t="s">
        <v>102</v>
      </c>
      <c r="C60" s="98" t="s">
        <v>108</v>
      </c>
      <c r="D60" s="90">
        <f>SUM(D57:D59)</f>
        <v>73992</v>
      </c>
      <c r="E60" s="80"/>
      <c r="F60" s="90">
        <f>SUM(F57:F59)</f>
        <v>97324</v>
      </c>
      <c r="G60" s="89"/>
      <c r="H60" s="37"/>
      <c r="I60" s="37"/>
      <c r="J60" s="37"/>
    </row>
    <row r="61" spans="1:10" s="82" customFormat="1" ht="12" customHeight="1" thickTop="1">
      <c r="A61" s="78"/>
      <c r="B61" s="78"/>
      <c r="C61" s="78"/>
      <c r="D61" s="79"/>
      <c r="E61" s="80"/>
      <c r="F61" s="79"/>
      <c r="G61" s="81"/>
      <c r="H61" s="37"/>
      <c r="I61" s="37"/>
      <c r="J61" s="37"/>
    </row>
    <row r="62" spans="1:10" s="82" customFormat="1" ht="12" customHeight="1">
      <c r="A62" s="78"/>
      <c r="B62" s="77" t="s">
        <v>109</v>
      </c>
      <c r="C62" s="78"/>
      <c r="D62" s="79"/>
      <c r="E62" s="80"/>
      <c r="F62" s="79"/>
      <c r="G62" s="81"/>
      <c r="H62" s="37"/>
      <c r="I62" s="37"/>
      <c r="J62" s="37"/>
    </row>
    <row r="63" spans="1:10" s="82" customFormat="1" ht="12" customHeight="1">
      <c r="A63" s="78"/>
      <c r="B63" s="78"/>
      <c r="C63" s="78"/>
      <c r="D63" s="79"/>
      <c r="E63" s="80"/>
      <c r="F63" s="79"/>
      <c r="G63" s="81"/>
      <c r="H63" s="37"/>
      <c r="I63" s="37"/>
      <c r="J63" s="37"/>
    </row>
    <row r="64" spans="1:10" s="82" customFormat="1" ht="12" customHeight="1">
      <c r="A64" s="99" t="s">
        <v>108</v>
      </c>
      <c r="B64" s="77" t="s">
        <v>20</v>
      </c>
      <c r="C64" s="77"/>
      <c r="D64" s="79"/>
      <c r="E64" s="80"/>
      <c r="F64" s="91"/>
      <c r="G64" s="81"/>
      <c r="H64" s="37"/>
      <c r="I64" s="37"/>
      <c r="J64" s="37"/>
    </row>
    <row r="65" spans="1:10" s="82" customFormat="1" ht="12" customHeight="1">
      <c r="A65" s="78"/>
      <c r="B65" s="78" t="s">
        <v>21</v>
      </c>
      <c r="C65" s="78"/>
      <c r="D65" s="79">
        <v>0</v>
      </c>
      <c r="E65" s="80"/>
      <c r="F65" s="79">
        <v>700824</v>
      </c>
      <c r="G65" s="89"/>
      <c r="H65" s="37"/>
      <c r="I65" s="37"/>
      <c r="J65" s="37"/>
    </row>
    <row r="66" spans="1:10" s="82" customFormat="1" ht="12" customHeight="1">
      <c r="A66" s="78"/>
      <c r="B66" s="78" t="s">
        <v>22</v>
      </c>
      <c r="C66" s="78"/>
      <c r="D66" s="79">
        <v>73992</v>
      </c>
      <c r="E66" s="80"/>
      <c r="F66" s="79">
        <v>96500</v>
      </c>
      <c r="G66" s="89"/>
      <c r="H66" s="37"/>
      <c r="I66" s="37"/>
      <c r="J66" s="37"/>
    </row>
    <row r="67" spans="1:10" s="82" customFormat="1" ht="12" customHeight="1">
      <c r="A67" s="78"/>
      <c r="B67" s="78"/>
      <c r="C67" s="78"/>
      <c r="D67" s="93">
        <f>SUM(D65:D66)</f>
        <v>73992</v>
      </c>
      <c r="E67" s="80"/>
      <c r="F67" s="93">
        <f>SUM(F65:F66)</f>
        <v>797324</v>
      </c>
      <c r="G67" s="89"/>
      <c r="H67" s="37"/>
      <c r="I67" s="37"/>
      <c r="J67" s="37"/>
    </row>
    <row r="68" spans="1:10" s="82" customFormat="1" ht="12" customHeight="1">
      <c r="A68" s="78"/>
      <c r="B68" s="78" t="s">
        <v>103</v>
      </c>
      <c r="C68" s="78"/>
      <c r="D68" s="92"/>
      <c r="E68" s="80"/>
      <c r="F68" s="92"/>
      <c r="G68" s="89"/>
      <c r="H68" s="37"/>
      <c r="I68" s="37"/>
      <c r="J68" s="37"/>
    </row>
    <row r="69" spans="1:10" s="82" customFormat="1" ht="12" customHeight="1">
      <c r="A69" s="78"/>
      <c r="B69" s="78" t="s">
        <v>104</v>
      </c>
      <c r="C69" s="78"/>
      <c r="D69" s="150">
        <v>0</v>
      </c>
      <c r="E69" s="80"/>
      <c r="F69" s="92">
        <v>-700000</v>
      </c>
      <c r="G69" s="89"/>
      <c r="H69" s="37"/>
      <c r="I69" s="37"/>
      <c r="J69" s="37"/>
    </row>
    <row r="70" spans="1:10" s="82" customFormat="1" ht="12" customHeight="1" thickBot="1">
      <c r="A70" s="78"/>
      <c r="B70" s="78"/>
      <c r="C70" s="78"/>
      <c r="D70" s="94">
        <f>SUM(D67:D69)</f>
        <v>73992</v>
      </c>
      <c r="E70" s="80"/>
      <c r="F70" s="94">
        <f>SUM(F67:F69)</f>
        <v>97324</v>
      </c>
      <c r="G70" s="89"/>
      <c r="H70" s="37"/>
      <c r="I70" s="37"/>
      <c r="J70" s="37"/>
    </row>
    <row r="71" spans="1:10" s="82" customFormat="1" ht="12" customHeight="1" thickTop="1">
      <c r="A71" s="78"/>
      <c r="B71" s="78"/>
      <c r="C71" s="78"/>
      <c r="D71" s="80"/>
      <c r="E71" s="80"/>
      <c r="F71" s="92"/>
      <c r="G71" s="81"/>
      <c r="H71" s="37"/>
      <c r="I71" s="37"/>
      <c r="J71" s="37"/>
    </row>
    <row r="72" spans="1:10" s="124" customFormat="1" ht="12" customHeight="1">
      <c r="A72" s="119"/>
      <c r="B72" s="119" t="s">
        <v>23</v>
      </c>
      <c r="C72" s="119"/>
      <c r="D72" s="149">
        <f>D60-D70</f>
        <v>0</v>
      </c>
      <c r="E72" s="148"/>
      <c r="F72" s="149">
        <f>F60-F70</f>
        <v>0</v>
      </c>
      <c r="G72" s="122"/>
      <c r="H72" s="123"/>
      <c r="I72" s="123"/>
      <c r="J72" s="123"/>
    </row>
    <row r="73" spans="1:10" ht="15" customHeight="1">
      <c r="A73" s="20"/>
      <c r="B73" s="20" t="s">
        <v>92</v>
      </c>
      <c r="C73" s="56"/>
      <c r="D73" s="56"/>
      <c r="E73" s="56"/>
      <c r="F73" s="74"/>
      <c r="G73" s="56"/>
      <c r="H73" s="20"/>
      <c r="I73" s="20"/>
      <c r="J73" s="20"/>
    </row>
    <row r="74" spans="1:10" ht="12" customHeight="1">
      <c r="A74" s="20"/>
      <c r="B74" s="20" t="s">
        <v>132</v>
      </c>
      <c r="C74" s="56"/>
      <c r="D74" s="56"/>
      <c r="E74" s="56"/>
      <c r="F74" s="74"/>
      <c r="G74" s="56"/>
      <c r="H74" s="20"/>
      <c r="I74" s="20"/>
      <c r="J74" s="20"/>
    </row>
    <row r="75" spans="1:10" ht="12" customHeight="1">
      <c r="A75" s="20"/>
      <c r="B75" s="20" t="s">
        <v>93</v>
      </c>
      <c r="C75" s="56"/>
      <c r="D75" s="56"/>
      <c r="E75" s="56"/>
      <c r="F75" s="74"/>
      <c r="G75" s="56"/>
      <c r="H75" s="20"/>
      <c r="I75" s="20"/>
      <c r="J75" s="20"/>
    </row>
    <row r="76" spans="1:10" ht="12" customHeight="1">
      <c r="A76" s="20"/>
      <c r="B76" s="20"/>
      <c r="C76" s="20"/>
      <c r="D76" s="20"/>
      <c r="E76" s="20"/>
      <c r="F76" s="20"/>
      <c r="G76" s="20"/>
      <c r="H76" s="20"/>
      <c r="I76" s="20"/>
      <c r="J76" s="20"/>
    </row>
    <row r="77" spans="1:10" ht="12" customHeight="1">
      <c r="A77" s="28"/>
      <c r="B77" s="20"/>
      <c r="C77" s="20"/>
      <c r="D77" s="34"/>
      <c r="E77" s="20"/>
      <c r="F77" s="20"/>
      <c r="G77" s="20"/>
      <c r="H77" s="20"/>
      <c r="I77" s="20"/>
      <c r="J77" s="20"/>
    </row>
    <row r="78" spans="1:10" ht="12" customHeight="1">
      <c r="A78" s="20"/>
      <c r="B78" s="20"/>
      <c r="C78" s="20"/>
      <c r="D78" s="20"/>
      <c r="E78" s="20"/>
      <c r="F78" s="20"/>
      <c r="G78" s="20"/>
      <c r="H78" s="20"/>
      <c r="I78" s="20"/>
      <c r="J78" s="20"/>
    </row>
    <row r="79" spans="1:10" ht="12" customHeight="1">
      <c r="A79" s="20"/>
      <c r="B79" s="20"/>
      <c r="C79" s="20"/>
      <c r="D79" s="20"/>
      <c r="E79" s="20"/>
      <c r="F79" s="20"/>
      <c r="G79" s="20"/>
      <c r="H79" s="20"/>
      <c r="I79" s="20"/>
      <c r="J79" s="20"/>
    </row>
    <row r="80" spans="1:10" ht="12" customHeight="1">
      <c r="A80" s="20"/>
      <c r="B80" s="20"/>
      <c r="C80" s="20"/>
      <c r="D80" s="20"/>
      <c r="E80" s="20"/>
      <c r="F80" s="20"/>
      <c r="G80" s="20"/>
      <c r="H80" s="20"/>
      <c r="I80" s="20"/>
      <c r="J80" s="20"/>
    </row>
  </sheetData>
  <sheetProtection/>
  <mergeCells count="4">
    <mergeCell ref="A1:F1"/>
    <mergeCell ref="A2:F2"/>
    <mergeCell ref="A3:F3"/>
    <mergeCell ref="A4:F4"/>
  </mergeCells>
  <printOptions horizontalCentered="1"/>
  <pageMargins left="0.18" right="0.2" top="0.35" bottom="0.27" header="0.17" footer="0.17"/>
  <pageSetup fitToHeight="1" fitToWidth="1"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B8"/>
  <sheetViews>
    <sheetView zoomScalePageLayoutView="0" workbookViewId="0" topLeftCell="A1">
      <selection activeCell="A1" sqref="A1"/>
    </sheetView>
  </sheetViews>
  <sheetFormatPr defaultColWidth="9.140625" defaultRowHeight="12.75"/>
  <sheetData>
    <row r="1" spans="1:2" ht="12.75">
      <c r="A1" t="s">
        <v>30</v>
      </c>
      <c r="B1" t="s">
        <v>31</v>
      </c>
    </row>
    <row r="2" spans="1:2" ht="12.75">
      <c r="A2" t="s">
        <v>32</v>
      </c>
      <c r="B2" t="s">
        <v>33</v>
      </c>
    </row>
    <row r="3" spans="1:2" ht="12.75">
      <c r="A3" t="s">
        <v>34</v>
      </c>
      <c r="B3" t="s">
        <v>35</v>
      </c>
    </row>
    <row r="4" spans="1:2" ht="12.75">
      <c r="A4" t="s">
        <v>36</v>
      </c>
      <c r="B4" t="s">
        <v>37</v>
      </c>
    </row>
    <row r="5" spans="1:2" ht="12.75">
      <c r="A5" t="s">
        <v>38</v>
      </c>
      <c r="B5" t="s">
        <v>39</v>
      </c>
    </row>
    <row r="6" spans="1:2" ht="12.75">
      <c r="A6" t="s">
        <v>40</v>
      </c>
      <c r="B6" t="s">
        <v>41</v>
      </c>
    </row>
    <row r="7" spans="1:2" ht="12.75">
      <c r="A7" t="s">
        <v>42</v>
      </c>
      <c r="B7" t="s">
        <v>43</v>
      </c>
    </row>
    <row r="8" spans="1:2" ht="12.75">
      <c r="A8" t="s">
        <v>44</v>
      </c>
      <c r="B8" t="s">
        <v>45</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MsTan</dc:creator>
  <cp:keywords/>
  <dc:description/>
  <cp:lastModifiedBy>D2WB42S</cp:lastModifiedBy>
  <cp:lastPrinted>2010-05-27T08:11:12Z</cp:lastPrinted>
  <dcterms:created xsi:type="dcterms:W3CDTF">2004-11-23T13:42:02Z</dcterms:created>
  <dcterms:modified xsi:type="dcterms:W3CDTF">2010-05-27T08:15:30Z</dcterms:modified>
  <cp:category/>
  <cp:version/>
  <cp:contentType/>
  <cp:contentStatus/>
</cp:coreProperties>
</file>